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<sst xmlns="http://schemas.openxmlformats.org/spreadsheetml/2006/main" count="28" uniqueCount="28">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</sst>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59</v>
      </c>
      <c r="D4" s="36" t="str">
        <f>IF($C4&lt;&gt;"",INDEX([1]Лист1!C$3:C$999,MATCH($C4,[1]Лист1!$B$3:$B$999,0)),"")</f>
        <v>Плов с говядиной</v>
      </c>
      <c r="E4" s="40">
        <v>240</v>
      </c>
      <c r="F4" s="41">
        <v>69.150000000000006</v>
      </c>
      <c r="G4" s="42">
        <f>IF($C4&lt;&gt;"",INDEX([1]Лист1!E$3:E$999,MATCH($C4,[1]Лист1!$B$3:$B$999,0))/100*$E4,"")</f>
        <v>609.6</v>
      </c>
      <c r="H4" s="42">
        <f>IF($C4&lt;&gt;"",INDEX([1]Лист1!F$3:F$999,MATCH($C4,[1]Лист1!$B$3:$B$999,0))/100*$E4,"")</f>
        <v>27.12</v>
      </c>
      <c r="I4" s="42">
        <f>IF($C4&lt;&gt;"",INDEX([1]Лист1!G$3:G$999,MATCH($C4,[1]Лист1!$B$3:$B$999,0))/100*$E4,"")</f>
        <v>22.679999999999996</v>
      </c>
      <c r="J4" s="42">
        <f>IF($C4&lt;&gt;"",INDEX([1]Лист1!H$3:H$999,MATCH($C4,[1]Лист1!$B$3:$B$999,0))/100*$E4,"")</f>
        <v>22.320000000000004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гор.напиток</v>
      </c>
      <c r="C7" s="33">
        <v>13</v>
      </c>
      <c r="D7" s="36" t="str">
        <f>IF($C7&lt;&gt;"",INDEX([1]Лист1!C$3:C$999,MATCH($C7,[1]Лист1!$B$3:$B$999,0)),"")</f>
        <v>Чай с сахаром</v>
      </c>
      <c r="E7" s="33">
        <v>215</v>
      </c>
      <c r="F7" s="34">
        <v>1.78</v>
      </c>
      <c r="G7" s="42">
        <f>IF($C7&lt;&gt;"",INDEX([1]Лист1!E$3:E$999,MATCH($C7,[1]Лист1!$B$3:$B$999,0))/100*$E7,"")</f>
        <v>150.5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2.94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3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42</v>
      </c>
      <c r="D10" s="36" t="str">
        <f>IF($C10&lt;&gt;"",INDEX([1]Лист1!C$3:C$999,MATCH($C10,[1]Лист1!$B$3:$B$999,0)),"")</f>
        <v>Апельсин</v>
      </c>
      <c r="E10" s="33">
        <v>272.60000000000002</v>
      </c>
      <c r="F10" s="34">
        <v>53.16</v>
      </c>
      <c r="G10" s="42">
        <f>IF($C10&lt;&gt;"",INDEX([1]Лист1!E$3:E$999,MATCH($C10,[1]Лист1!$B$3:$B$999,0))/100*$E10,"")</f>
        <v>128.12200000000001</v>
      </c>
      <c r="H10" s="42">
        <f>IF($C10&lt;&gt;"",INDEX([1]Лист1!F$3:F$999,MATCH($C10,[1]Лист1!$B$3:$B$999,0))/100*$E10,"")</f>
        <v>2.4534000000000007</v>
      </c>
      <c r="I10" s="42">
        <f>IF($C10&lt;&gt;"",INDEX([1]Лист1!G$3:G$999,MATCH($C10,[1]Лист1!$B$3:$B$999,0))/100*$E10,"")</f>
        <v>0.27260000000000001</v>
      </c>
      <c r="J10" s="42">
        <f>IF($C10&lt;&gt;"",INDEX([1]Лист1!H$3:H$999,MATCH($C10,[1]Лист1!$B$3:$B$999,0))/100*$E10,"")</f>
        <v>25.624400000000001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2024-12-20T08:31:41Z</dcterms:modified>
</cp:coreProperties>
</file>