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<sst xmlns="http://schemas.openxmlformats.org/spreadsheetml/2006/main" count="28" uniqueCount="28">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</sst>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45645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</v>
      </c>
      <c r="D7" s="36" t="str">
        <f>IF($C7&lt;&gt;"",INDEX([1]Лист1!C$3:C$999,MATCH($C7,[1]Лист1!$B$3:$B$999,0)),"")</f>
        <v>Колбаса отварная</v>
      </c>
      <c r="E7" s="33">
        <v>70</v>
      </c>
      <c r="F7" s="34">
        <v>34.65</v>
      </c>
      <c r="G7" s="42">
        <f>IF($C7&lt;&gt;"",INDEX([1]Лист1!E$3:E$999,MATCH($C7,[1]Лист1!$B$3:$B$999,0))/100*$E7,"")</f>
        <v>121.8</v>
      </c>
      <c r="H7" s="42">
        <f>IF($C7&lt;&gt;"",INDEX([1]Лист1!F$3:F$999,MATCH($C7,[1]Лист1!$B$3:$B$999,0))/100*$E7,"")</f>
        <v>7.2100000000000009</v>
      </c>
      <c r="I7" s="42">
        <f>IF($C7&lt;&gt;"",INDEX([1]Лист1!G$3:G$999,MATCH($C7,[1]Лист1!$B$3:$B$999,0))/100*$E7,"")</f>
        <v>16.66</v>
      </c>
      <c r="J7" s="42">
        <f>IF($C7&lt;&gt;"",INDEX([1]Лист1!H$3:H$999,MATCH($C7,[1]Лист1!$B$3:$B$999,0))/100*$E7,"")</f>
        <v>4.41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25</v>
      </c>
      <c r="D12" s="36" t="str">
        <f>IF($C12&lt;&gt;"",INDEX([1]Лист1!C$3:C$999,MATCH($C12,[1]Лист1!$B$3:$B$999,0)),"")</f>
        <v>Груша</v>
      </c>
      <c r="E12" s="35">
        <v>147</v>
      </c>
      <c r="F12" s="34">
        <v>33.18</v>
      </c>
      <c r="G12" s="42">
        <f>IF($C12&lt;&gt;"",INDEX([1]Лист1!E$3:E$999,MATCH($C12,[1]Лист1!$B$3:$B$999,0))/100*$E12,"")</f>
        <v>69.089999999999989</v>
      </c>
      <c r="H12" s="42">
        <f>IF($C12&lt;&gt;"",INDEX([1]Лист1!F$3:F$999,MATCH($C12,[1]Лист1!$B$3:$B$999,0))/100*$E12,"")</f>
        <v>0.58799999999999997</v>
      </c>
      <c r="I12" s="42">
        <f>IF($C12&lt;&gt;"",INDEX([1]Лист1!G$3:G$999,MATCH($C12,[1]Лист1!$B$3:$B$999,0))/100*$E12,"")</f>
        <v>0.441</v>
      </c>
      <c r="J12" s="42">
        <f>IF($C12&lt;&gt;"",INDEX([1]Лист1!H$3:H$999,MATCH($C12,[1]Лист1!$B$3:$B$999,0))/100*$E12,"")</f>
        <v>15.141000000000002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2024-12-13T08:25:34Z</dcterms:modified>
</cp:coreProperties>
</file>