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<sst xmlns="http://schemas.openxmlformats.org/spreadsheetml/2006/main" count="28" uniqueCount="28">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</sst>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4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45566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12.5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6</v>
      </c>
      <c r="D7" s="36" t="str">
        <f>IF($C7&lt;&gt;"",INDEX([1]Лист1!C$3:C$999,MATCH($C7,[1]Лист1!$B$3:$B$999,0)),"")</f>
        <v>Кура отварная</v>
      </c>
      <c r="E7" s="33">
        <v>80</v>
      </c>
      <c r="F7" s="34">
        <v>46.77</v>
      </c>
      <c r="G7" s="42">
        <f>IF($C7&lt;&gt;"",INDEX([1]Лист1!E$3:E$999,MATCH($C7,[1]Лист1!$B$3:$B$999,0))/100*$E7,"")</f>
        <v>141.6</v>
      </c>
      <c r="H7" s="42">
        <f>IF($C7&lt;&gt;"",INDEX([1]Лист1!F$3:F$999,MATCH($C7,[1]Лист1!$B$3:$B$999,0))/100*$E7,"")</f>
        <v>21.840000000000003</v>
      </c>
      <c r="I7" s="42">
        <f>IF($C7&lt;&gt;"",INDEX([1]Лист1!G$3:G$999,MATCH($C7,[1]Лист1!$B$3:$B$999,0))/100*$E7,"")</f>
        <v>5.36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3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сладкое</v>
      </c>
      <c r="C12" s="35">
        <v>43</v>
      </c>
      <c r="D12" s="36" t="str">
        <f>IF($C12&lt;&gt;"",INDEX([1]Лист1!C$3:C$999,MATCH($C12,[1]Лист1!$B$3:$B$999,0)),"")</f>
        <v>Шоколад</v>
      </c>
      <c r="E12" s="35">
        <v>50</v>
      </c>
      <c r="F12" s="34">
        <v>40</v>
      </c>
      <c r="G12" s="42">
        <f>IF($C12&lt;&gt;"",INDEX([1]Лист1!E$3:E$999,MATCH($C12,[1]Лист1!$B$3:$B$999,0))/100*$E12,"")</f>
        <v>275</v>
      </c>
      <c r="H12" s="42">
        <f>IF($C12&lt;&gt;"",INDEX([1]Лист1!F$3:F$999,MATCH($C12,[1]Лист1!$B$3:$B$999,0))/100*$E12,"")</f>
        <v>3.5000000000000004</v>
      </c>
      <c r="I12" s="42">
        <f>IF($C12&lt;&gt;"",INDEX([1]Лист1!G$3:G$999,MATCH($C12,[1]Лист1!$B$3:$B$999,0))/100*$E12,"")</f>
        <v>17.850000000000001</v>
      </c>
      <c r="J12" s="42">
        <f>IF($C12&lt;&gt;"",INDEX([1]Лист1!H$3:H$999,MATCH($C12,[1]Лист1!$B$3:$B$999,0))/100*$E12,"")</f>
        <v>27.200000000000003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2024-09-27T09:51:43Z</dcterms:modified>
</cp:coreProperties>
</file>