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<sst xmlns="http://schemas.openxmlformats.org/spreadsheetml/2006/main" count="28" uniqueCount="28">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</sst>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E10" sqref="E10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280</v>
      </c>
      <c r="F4" s="41">
        <v>62.88</v>
      </c>
      <c r="G4" s="42">
        <f>IF($C4&lt;&gt;"",INDEX([1]Лист1!E$3:E$999,MATCH($C4,[1]Лист1!$B$3:$B$999,0))/100*$E4,"")</f>
        <v>694.4</v>
      </c>
      <c r="H4" s="41">
        <f>IF($C4&lt;&gt;"",INDEX([1]Лист1!F$3:F$999,MATCH($C4,[1]Лист1!$B$3:$B$999,0))/100*$E4,"")</f>
        <v>45.36</v>
      </c>
      <c r="I4" s="41">
        <f>IF($C4&lt;&gt;"",INDEX([1]Лист1!G$3:G$999,MATCH($C4,[1]Лист1!$B$3:$B$999,0))/100*$E4,"")</f>
        <v>38.64</v>
      </c>
      <c r="J4" s="41">
        <f>IF($C4&lt;&gt;"",INDEX([1]Лист1!H$3:H$999,MATCH($C4,[1]Лист1!$B$3:$B$999,0))/100*$E4,"")</f>
        <v>43.96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гор.напиток</v>
      </c>
      <c r="C7" s="33">
        <v>16</v>
      </c>
      <c r="D7" s="36" t="str">
        <f>IF($C7&lt;&gt;"",INDEX([1]Лист1!C$3:C$999,MATCH($C7,[1]Лист1!$B$3:$B$999,0)),"")</f>
        <v>Какао на сгущеном молоке</v>
      </c>
      <c r="E7" s="33">
        <v>200</v>
      </c>
      <c r="F7" s="37">
        <v>13.23</v>
      </c>
      <c r="G7" s="42">
        <f>IF($C7&lt;&gt;"",INDEX([1]Лист1!E$3:E$999,MATCH($C7,[1]Лист1!$B$3:$B$999,0))/100*$E7,"")</f>
        <v>158</v>
      </c>
      <c r="H7" s="41">
        <f>IF($C7&lt;&gt;"",INDEX([1]Лист1!F$3:F$999,MATCH($C7,[1]Лист1!$B$3:$B$999,0))/100*$E7,"")</f>
        <v>5.4</v>
      </c>
      <c r="I7" s="41">
        <f>IF($C7&lt;&gt;"",INDEX([1]Лист1!G$3:G$999,MATCH($C7,[1]Лист1!$B$3:$B$999,0))/100*$E7,"")</f>
        <v>4.4000000000000004</v>
      </c>
      <c r="J7" s="41">
        <f>IF($C7&lt;&gt;"",INDEX([1]Лист1!H$3:H$999,MATCH($C7,[1]Лист1!$B$3:$B$999,0))/100*$E7,"")</f>
        <v>23.6</v>
      </c>
    </row>
    <row r="8" spans="1:10" x14ac:dyDescent="0.25">
      <c r="A8" s="5"/>
      <c r="B8" s="39" t="str">
        <f>IF($C8&lt;&gt;"",INDEX([1]Лист1!A$3:A$999,MATCH($C8,[1]Лист1!$B$3:$B$999,0)),"")</f>
        <v>хлеб черн.</v>
      </c>
      <c r="C8" s="33">
        <v>5</v>
      </c>
      <c r="D8" s="36" t="str">
        <f>IF($C8&lt;&gt;"",INDEX([1]Лист1!C$3:C$999,MATCH($C8,[1]Лист1!$B$3:$B$999,0)),"")</f>
        <v>Хлеб ржаной</v>
      </c>
      <c r="E8" s="33">
        <v>60</v>
      </c>
      <c r="F8" s="37">
        <v>2.9</v>
      </c>
      <c r="G8" s="42">
        <f>IF($C8&lt;&gt;"",INDEX([1]Лист1!E$3:E$999,MATCH($C8,[1]Лист1!$B$3:$B$999,0))/100*$E8,"")</f>
        <v>155.39999999999998</v>
      </c>
      <c r="H8" s="41">
        <f>IF($C8&lt;&gt;"",INDEX([1]Лист1!F$3:F$999,MATCH($C8,[1]Лист1!$B$3:$B$999,0))/100*$E8,"")</f>
        <v>5.1000000000000005</v>
      </c>
      <c r="I8" s="41">
        <f>IF($C8&lt;&gt;"",INDEX([1]Лист1!G$3:G$999,MATCH($C8,[1]Лист1!$B$3:$B$999,0))/100*$E8,"")</f>
        <v>1.98</v>
      </c>
      <c r="J8" s="41">
        <f>IF($C8&lt;&gt;"",INDEX([1]Лист1!H$3:H$999,MATCH($C8,[1]Лист1!$B$3:$B$999,0))/100*$E8,"")</f>
        <v>25.5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3.04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7"/>
      <c r="G10" s="42" t="str">
        <f>IF($C10&lt;&gt;"",INDEX([1]Лист1!E$3:E$999,MATCH($C10,[1]Лист1!$B$3:$B$999,0))/100*$E10,"")</f>
        <v/>
      </c>
      <c r="H10" s="41" t="str">
        <f>IF($C10&lt;&gt;"",INDEX([1]Лист1!F$3:F$999,MATCH($C10,[1]Лист1!$B$3:$B$999,0))/100*$E10,"")</f>
        <v/>
      </c>
      <c r="I10" s="41" t="str">
        <f>IF($C10&lt;&gt;"",INDEX([1]Лист1!G$3:G$999,MATCH($C10,[1]Лист1!$B$3:$B$999,0))/100*$E10,"")</f>
        <v/>
      </c>
      <c r="J10" s="41" t="str">
        <f>IF($C10&lt;&gt;"",INDEX([1]Лист1!H$3:H$999,MATCH($C10,[1]Лист1!$B$3:$B$999,0))/100*$E10,"")</f>
        <v/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2024-04-05T09:34:04Z</dcterms:modified>
</cp:coreProperties>
</file>