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<sst xmlns="http://schemas.openxmlformats.org/spreadsheetml/2006/main" count="18" uniqueCount="18">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</sst>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0" sqref="D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93.47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Овощи</v>
      </c>
      <c r="C5" s="12">
        <v>39</v>
      </c>
      <c r="D5" s="7" t="str">
        <f>IF($C5&lt;&gt;"",INDEX([1]Лист1!C$3:C$999,MATCH($C5,[1]Лист1!$B$3:$B$999,0)),"")</f>
        <v>Огурец нарезанный</v>
      </c>
      <c r="E5" s="12">
        <v>60</v>
      </c>
      <c r="F5" s="9">
        <v>7.5</v>
      </c>
      <c r="G5" s="10">
        <f>IF($C5&lt;&gt;"",INDEX([1]Лист1!E$3:E$999,MATCH($C5,[1]Лист1!$B$3:$B$999,0))/100*$E5,"")</f>
        <v>9</v>
      </c>
      <c r="H5" s="9">
        <f>IF($C5&lt;&gt;"",INDEX([1]Лист1!F$3:F$999,MATCH($C5,[1]Лист1!$B$3:$B$999,0))/100*$E5,"")</f>
        <v>0.39</v>
      </c>
      <c r="I5" s="9">
        <f>IF($C5&lt;&gt;"",INDEX([1]Лист1!G$3:G$999,MATCH($C5,[1]Лист1!$B$3:$B$999,0))/100*$E5,"")</f>
        <v>6.6000000000000003E-2</v>
      </c>
      <c r="J5" s="9">
        <f>IF($C5&lt;&gt;"",INDEX([1]Лист1!H$3:H$999,MATCH($C5,[1]Лист1!$B$3:$B$999,0))/100*$E5,"")</f>
        <v>2.1779999999999999</v>
      </c>
    </row>
    <row r="6" spans="1:10" x14ac:dyDescent="0.25">
      <c r="A6" s="16"/>
      <c r="B6" s="6" t="str">
        <f>IF($C6&lt;&gt;"",INDEX([1]Лист1!A$3:A$999,MATCH($C6,[1]Лист1!$B$3:$B$999,0)),"")</f>
        <v>Холодный напиток</v>
      </c>
      <c r="C6" s="12">
        <v>18</v>
      </c>
      <c r="D6" s="7" t="str">
        <f>IF($C6&lt;&gt;"",INDEX([1]Лист1!C$3:C$999,MATCH($C6,[1]Лист1!$B$3:$B$999,0)),"")</f>
        <v>Компот из ягод</v>
      </c>
      <c r="E6" s="12">
        <v>215</v>
      </c>
      <c r="F6" s="9">
        <v>1.78</v>
      </c>
      <c r="G6" s="10">
        <f>IF($C6&lt;&gt;"",INDEX([1]Лист1!E$3:E$999,MATCH($C6,[1]Лист1!$B$3:$B$999,0))/100*$E6,"")</f>
        <v>75.25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21.5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1.5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2024-02-02T10:48:25Z</dcterms:modified>
</cp:coreProperties>
</file>