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4" i="1"/>
  <c r="D5" i="1"/>
</calcChain>
</file>

<file path=xl/sharedStrings.xml><?xml version="1.0" encoding="utf-8"?>
<sst xmlns="http://schemas.openxmlformats.org/spreadsheetml/2006/main" count="18" uniqueCount="18">
  <si>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</si>
  <si>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</si>
  <si>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</si>
  <si>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</si>
  <si>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</si>
  <si>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</si>
  <si>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</si>
  <si>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</si>
  <si>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</si>
  <si>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</si>
  <si>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</si>
  <si>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</si>
  <si>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</si>
  <si>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</si>
  <si>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</si>
  <si>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</si>
  <si>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фрукты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</si>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</sst>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73;&#1083;&#1072;&#1082;&#1086;%20mail/&#1055;&#1080;&#1090;&#1072;&#1085;&#1080;&#1077;/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пшеничный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ржаной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растительным маслом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E17">
            <v>130</v>
          </cell>
          <cell r="F17">
            <v>3</v>
          </cell>
          <cell r="G17">
            <v>3.6</v>
          </cell>
          <cell r="H17">
            <v>21.4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сгущеном молоке</v>
          </cell>
          <cell r="E18">
            <v>79</v>
          </cell>
          <cell r="F18">
            <v>2.7</v>
          </cell>
          <cell r="G18">
            <v>2.2000000000000002</v>
          </cell>
          <cell r="H18">
            <v>11.8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E20">
            <v>35</v>
          </cell>
          <cell r="F20">
            <v>0</v>
          </cell>
          <cell r="G20">
            <v>0</v>
          </cell>
          <cell r="H20">
            <v>10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E23">
            <v>104</v>
          </cell>
          <cell r="F23">
            <v>15</v>
          </cell>
          <cell r="G23">
            <v>3</v>
          </cell>
          <cell r="H23">
            <v>4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E24">
            <v>353</v>
          </cell>
          <cell r="F24">
            <v>12</v>
          </cell>
          <cell r="G24">
            <v>24</v>
          </cell>
          <cell r="H24">
            <v>19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E26">
            <v>87</v>
          </cell>
          <cell r="F26">
            <v>5</v>
          </cell>
          <cell r="G26">
            <v>3</v>
          </cell>
          <cell r="H26">
            <v>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E31">
            <v>136</v>
          </cell>
          <cell r="F31">
            <v>15</v>
          </cell>
          <cell r="G31">
            <v>9</v>
          </cell>
          <cell r="H31">
            <v>0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E32">
            <v>165</v>
          </cell>
          <cell r="F32">
            <v>13.9</v>
          </cell>
          <cell r="G32">
            <v>10.8</v>
          </cell>
          <cell r="H32">
            <v>3.8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E33">
            <v>283</v>
          </cell>
          <cell r="F33">
            <v>6.26</v>
          </cell>
          <cell r="G33">
            <v>9.31</v>
          </cell>
          <cell r="H33">
            <v>44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E34">
            <v>335</v>
          </cell>
          <cell r="F34">
            <v>4.8</v>
          </cell>
          <cell r="G34">
            <v>2.8</v>
          </cell>
          <cell r="H34">
            <v>77.7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кабачковая</v>
          </cell>
          <cell r="E35">
            <v>91</v>
          </cell>
          <cell r="F35">
            <v>1.6</v>
          </cell>
          <cell r="G35">
            <v>6.3</v>
          </cell>
          <cell r="H35">
            <v>7.4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E36">
            <v>748</v>
          </cell>
          <cell r="F36">
            <v>0.5</v>
          </cell>
          <cell r="G36">
            <v>82.5</v>
          </cell>
          <cell r="H36">
            <v>0.8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E37">
            <v>135</v>
          </cell>
          <cell r="F37">
            <v>0</v>
          </cell>
          <cell r="G37">
            <v>0</v>
          </cell>
          <cell r="H37">
            <v>10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E38">
            <v>246</v>
          </cell>
          <cell r="F38">
            <v>12</v>
          </cell>
          <cell r="G38">
            <v>22</v>
          </cell>
          <cell r="H38">
            <v>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E39">
            <v>486</v>
          </cell>
          <cell r="F39">
            <v>5.4</v>
          </cell>
          <cell r="G39">
            <v>21.4</v>
          </cell>
          <cell r="H39">
            <v>68.900000000000006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E40">
            <v>44</v>
          </cell>
          <cell r="F40">
            <v>1</v>
          </cell>
          <cell r="G40">
            <v>0.4</v>
          </cell>
          <cell r="H40">
            <v>9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E41">
            <v>15</v>
          </cell>
          <cell r="F41">
            <v>0.65</v>
          </cell>
          <cell r="G41">
            <v>0.11</v>
          </cell>
          <cell r="H41">
            <v>3.63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E42">
            <v>154</v>
          </cell>
          <cell r="F42">
            <v>12.5</v>
          </cell>
          <cell r="G42">
            <v>10.6</v>
          </cell>
          <cell r="H42">
            <v>1.1200000000000001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E43">
            <v>77</v>
          </cell>
          <cell r="F43">
            <v>5.21</v>
          </cell>
          <cell r="G43">
            <v>0.4</v>
          </cell>
          <cell r="H43">
            <v>14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E44">
            <v>47</v>
          </cell>
          <cell r="F44">
            <v>0.9</v>
          </cell>
          <cell r="G44">
            <v>0.1</v>
          </cell>
          <cell r="H44">
            <v>9.4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E45">
            <v>550</v>
          </cell>
          <cell r="F45">
            <v>7</v>
          </cell>
          <cell r="G45">
            <v>35.700000000000003</v>
          </cell>
          <cell r="H45">
            <v>54.4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E46">
            <v>183</v>
          </cell>
          <cell r="F46">
            <v>18.600000000000001</v>
          </cell>
          <cell r="G46">
            <v>3.6</v>
          </cell>
          <cell r="H46">
            <v>18.2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E47">
            <v>203</v>
          </cell>
          <cell r="F47">
            <v>7.9</v>
          </cell>
          <cell r="G47">
            <v>9.4</v>
          </cell>
          <cell r="H47">
            <v>21.5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E48">
            <v>566</v>
          </cell>
          <cell r="F48">
            <v>4</v>
          </cell>
          <cell r="G48">
            <v>39.5</v>
          </cell>
          <cell r="H48">
            <v>51.9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E49">
            <v>113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E51">
            <v>19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растрастительным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растительным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  <row r="62">
          <cell r="A62" t="str">
            <v>Горячее блюдо</v>
          </cell>
          <cell r="B62">
            <v>60</v>
          </cell>
          <cell r="C62" t="str">
            <v>Жаркое по-домашнему</v>
          </cell>
          <cell r="E62">
            <v>248</v>
          </cell>
          <cell r="F62">
            <v>16.2</v>
          </cell>
          <cell r="G62">
            <v>13.8</v>
          </cell>
          <cell r="H62">
            <v>15.7</v>
          </cell>
        </row>
        <row r="63">
          <cell r="A63" t="str">
            <v>Горячее блюдо</v>
          </cell>
          <cell r="B63">
            <v>61</v>
          </cell>
          <cell r="C63" t="str">
            <v>Сыр нарезной</v>
          </cell>
          <cell r="E63">
            <v>350</v>
          </cell>
          <cell r="F63">
            <v>26.3</v>
          </cell>
          <cell r="G63">
            <v>26.6</v>
          </cell>
          <cell r="H63">
            <v>0</v>
          </cell>
        </row>
        <row r="64">
          <cell r="A64" t="str">
            <v>Горячее блюдо</v>
          </cell>
          <cell r="B64">
            <v>62</v>
          </cell>
          <cell r="C64" t="str">
            <v>Капуста тушеная с мясом</v>
          </cell>
          <cell r="E64">
            <v>113</v>
          </cell>
          <cell r="F64">
            <v>6.4</v>
          </cell>
          <cell r="G64">
            <v>8.3000000000000007</v>
          </cell>
          <cell r="H64">
            <v>3.1</v>
          </cell>
        </row>
        <row r="65">
          <cell r="A65" t="str">
            <v>Овощи</v>
          </cell>
          <cell r="B65">
            <v>63</v>
          </cell>
          <cell r="C65" t="str">
            <v>Кукуруза консервированная</v>
          </cell>
          <cell r="E65">
            <v>58</v>
          </cell>
          <cell r="F65">
            <v>2.2000000000000002</v>
          </cell>
          <cell r="G65">
            <v>2.4</v>
          </cell>
          <cell r="H65">
            <v>11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F13" sqref="F13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45306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20</v>
      </c>
      <c r="D4" s="7" t="str">
        <f>IF($C4&lt;&gt;"",INDEX([1]Лист1!C$3:C$999,MATCH($C4,[1]Лист1!$B$3:$B$999,0)),"")</f>
        <v>Пюре картофельное</v>
      </c>
      <c r="E4" s="12">
        <v>200</v>
      </c>
      <c r="F4" s="9">
        <v>18.12</v>
      </c>
      <c r="G4" s="10">
        <f>IF($C4&lt;&gt;"",INDEX([1]Лист1!E$3:E$999,MATCH($C4,[1]Лист1!$B$3:$B$999,0))/100*$E4,"")</f>
        <v>260</v>
      </c>
      <c r="H4" s="9">
        <f>IF($C4&lt;&gt;"",INDEX([1]Лист1!F$3:F$999,MATCH($C4,[1]Лист1!$B$3:$B$999,0))/100*$E4,"")</f>
        <v>4.5999999999999996</v>
      </c>
      <c r="I4" s="9">
        <f>IF($C4&lt;&gt;"",INDEX([1]Лист1!G$3:G$999,MATCH($C4,[1]Лист1!$B$3:$B$999,0))/100*$E4,"")</f>
        <v>34</v>
      </c>
      <c r="J4" s="9">
        <f>IF($C4&lt;&gt;"",INDEX([1]Лист1!H$3:H$999,MATCH($C4,[1]Лист1!$B$3:$B$999,0))/100*$E4,"")</f>
        <v>7.6</v>
      </c>
    </row>
    <row r="5" spans="1:10" x14ac:dyDescent="0.25">
      <c r="A5" s="16"/>
      <c r="B5" s="6" t="str">
        <f>IF($C5&lt;&gt;"",INDEX([1]Лист1!A$3:A$999,MATCH($C5,[1]Лист1!$B$3:$B$999,0)),"")</f>
        <v>Горячее блюдо</v>
      </c>
      <c r="C5" s="12">
        <v>17</v>
      </c>
      <c r="D5" s="7" t="str">
        <f>IF($C5&lt;&gt;"",INDEX([1]Лист1!C$3:C$999,MATCH($C5,[1]Лист1!$B$3:$B$999,0)),"")</f>
        <v>Котлета мясная домашняя</v>
      </c>
      <c r="E5" s="12">
        <v>80</v>
      </c>
      <c r="F5" s="9">
        <v>46.13</v>
      </c>
      <c r="G5" s="10">
        <f>IF($C5&lt;&gt;"",INDEX([1]Лист1!E$3:E$999,MATCH($C5,[1]Лист1!$B$3:$B$999,0))/100*$E5,"")</f>
        <v>264.8</v>
      </c>
      <c r="H5" s="9">
        <f>IF($C5&lt;&gt;"",INDEX([1]Лист1!F$3:F$999,MATCH($C5,[1]Лист1!$B$3:$B$999,0))/100*$E5,"")</f>
        <v>8</v>
      </c>
      <c r="I5" s="9">
        <f>IF($C5&lt;&gt;"",INDEX([1]Лист1!G$3:G$999,MATCH($C5,[1]Лист1!$B$3:$B$999,0))/100*$E5,"")</f>
        <v>20</v>
      </c>
      <c r="J5" s="9">
        <f>IF($C5&lt;&gt;"",INDEX([1]Лист1!H$3:H$999,MATCH($C5,[1]Лист1!$B$3:$B$999,0))/100*$E5,"")</f>
        <v>8.8000000000000007</v>
      </c>
    </row>
    <row r="6" spans="1:10" x14ac:dyDescent="0.25">
      <c r="A6" s="16"/>
      <c r="B6" s="6" t="str">
        <f>IF($C6&lt;&gt;"",INDEX([1]Лист1!A$3:A$999,MATCH($C6,[1]Лист1!$B$3:$B$999,0)),"")</f>
        <v>Соус</v>
      </c>
      <c r="C6" s="12">
        <v>7</v>
      </c>
      <c r="D6" s="7" t="str">
        <f>IF($C6&lt;&gt;"",INDEX([1]Лист1!C$3:C$999,MATCH($C6,[1]Лист1!$B$3:$B$999,0)),"")</f>
        <v>Соус сметанный с томатом</v>
      </c>
      <c r="E6" s="12">
        <v>50</v>
      </c>
      <c r="F6" s="9">
        <v>5.15</v>
      </c>
      <c r="G6" s="10">
        <f>IF($C6&lt;&gt;"",INDEX([1]Лист1!E$3:E$999,MATCH($C6,[1]Лист1!$B$3:$B$999,0))/100*$E6,"")</f>
        <v>44.5</v>
      </c>
      <c r="H6" s="9">
        <f>IF($C6&lt;&gt;"",INDEX([1]Лист1!F$3:F$999,MATCH($C6,[1]Лист1!$B$3:$B$999,0))/100*$E6,"")</f>
        <v>0.63500000000000001</v>
      </c>
      <c r="I6" s="9">
        <f>IF($C6&lt;&gt;"",INDEX([1]Лист1!G$3:G$999,MATCH($C6,[1]Лист1!$B$3:$B$999,0))/100*$E6,"")</f>
        <v>3.5249999999999995</v>
      </c>
      <c r="J6" s="9">
        <f>IF($C6&lt;&gt;"",INDEX([1]Лист1!H$3:H$999,MATCH($C6,[1]Лист1!$B$3:$B$999,0))/100*$E6,"")</f>
        <v>2.75</v>
      </c>
    </row>
    <row r="7" spans="1:10" x14ac:dyDescent="0.25">
      <c r="A7" s="16"/>
      <c r="B7" s="6" t="str">
        <f>IF($C7&lt;&gt;"",INDEX([1]Лист1!A$3:A$999,MATCH($C7,[1]Лист1!$B$3:$B$999,0)),"")</f>
        <v>Горячий напиток</v>
      </c>
      <c r="C7" s="12">
        <v>13</v>
      </c>
      <c r="D7" s="7" t="str">
        <f>IF($C7&lt;&gt;"",INDEX([1]Лист1!C$3:C$999,MATCH($C7,[1]Лист1!$B$3:$B$999,0)),"")</f>
        <v>Чай с сахаром</v>
      </c>
      <c r="E7" s="12">
        <v>215</v>
      </c>
      <c r="F7" s="9">
        <v>1.78</v>
      </c>
      <c r="G7" s="10">
        <f>IF($C7&lt;&gt;"",INDEX([1]Лист1!E$3:E$999,MATCH($C7,[1]Лист1!$B$3:$B$999,0))/100*$E7,"")</f>
        <v>150.5</v>
      </c>
      <c r="H7" s="9">
        <f>IF($C7&lt;&gt;"",INDEX([1]Лист1!F$3:F$999,MATCH($C7,[1]Лист1!$B$3:$B$999,0))/100*$E7,"")</f>
        <v>0</v>
      </c>
      <c r="I7" s="9">
        <f>IF($C7&lt;&gt;"",INDEX([1]Лист1!G$3:G$999,MATCH($C7,[1]Лист1!$B$3:$B$999,0))/100*$E7,"")</f>
        <v>0</v>
      </c>
      <c r="J7" s="9">
        <f>IF($C7&lt;&gt;"",INDEX([1]Лист1!H$3:H$999,MATCH($C7,[1]Лист1!$B$3:$B$999,0))/100*$E7,"")</f>
        <v>0</v>
      </c>
    </row>
    <row r="8" spans="1:10" x14ac:dyDescent="0.25">
      <c r="A8" s="16"/>
      <c r="B8" s="6" t="str">
        <f>IF($C8&lt;&gt;"",INDEX([1]Лист1!A$3:A$999,MATCH($C8,[1]Лист1!$B$3:$B$999,0)),"")</f>
        <v>Мучное</v>
      </c>
      <c r="C8" s="12">
        <v>4</v>
      </c>
      <c r="D8" s="7" t="str">
        <f>IF($C8&lt;&gt;"",INDEX([1]Лист1!C$3:C$999,MATCH($C8,[1]Лист1!$B$3:$B$999,0)),"")</f>
        <v>Хлеб пшеничный</v>
      </c>
      <c r="E8" s="12">
        <v>30</v>
      </c>
      <c r="F8" s="9">
        <v>2</v>
      </c>
      <c r="G8" s="10">
        <f>IF($C8&lt;&gt;"",INDEX([1]Лист1!E$3:E$999,MATCH($C8,[1]Лист1!$B$3:$B$999,0))/100*$E8,"")</f>
        <v>72.599999999999994</v>
      </c>
      <c r="H8" s="9">
        <f>IF($C8&lt;&gt;"",INDEX([1]Лист1!F$3:F$999,MATCH($C8,[1]Лист1!$B$3:$B$999,0))/100*$E8,"")</f>
        <v>2.4300000000000002</v>
      </c>
      <c r="I8" s="9">
        <f>IF($C8&lt;&gt;"",INDEX([1]Лист1!G$3:G$999,MATCH($C8,[1]Лист1!$B$3:$B$999,0))/100*$E8,"")</f>
        <v>0.3</v>
      </c>
      <c r="J8" s="9">
        <f>IF($C8&lt;&gt;"",INDEX([1]Лист1!H$3:H$999,MATCH($C8,[1]Лист1!$B$3:$B$999,0))/100*$E8,"")</f>
        <v>14.64</v>
      </c>
    </row>
    <row r="9" spans="1:10" x14ac:dyDescent="0.25">
      <c r="A9" s="17"/>
      <c r="B9" s="6" t="str">
        <f>IF($C9&lt;&gt;"",INDEX([1]Лист1!A$3:A$999,MATCH($C9,[1]Лист1!$B$3:$B$999,0)),"")</f>
        <v>Мучное</v>
      </c>
      <c r="C9" s="13">
        <v>5</v>
      </c>
      <c r="D9" s="7" t="str">
        <f>IF($C9&lt;&gt;"",INDEX([1]Лист1!C$3:C$999,MATCH($C9,[1]Лист1!$B$3:$B$999,0)),"")</f>
        <v>Хлеб ржаной</v>
      </c>
      <c r="E9" s="13">
        <v>30</v>
      </c>
      <c r="F9" s="9">
        <v>1.47</v>
      </c>
      <c r="G9" s="10">
        <f>IF($C9&lt;&gt;"",INDEX([1]Лист1!E$3:E$999,MATCH($C9,[1]Лист1!$B$3:$B$999,0))/100*$E9,"")</f>
        <v>77.699999999999989</v>
      </c>
      <c r="H9" s="9">
        <f>IF($C9&lt;&gt;"",INDEX([1]Лист1!F$3:F$999,MATCH($C9,[1]Лист1!$B$3:$B$999,0))/100*$E9,"")</f>
        <v>2.5500000000000003</v>
      </c>
      <c r="I9" s="9">
        <f>IF($C9&lt;&gt;"",INDEX([1]Лист1!G$3:G$999,MATCH($C9,[1]Лист1!$B$3:$B$999,0))/100*$E9,"")</f>
        <v>0.99</v>
      </c>
      <c r="J9" s="9">
        <f>IF($C9&lt;&gt;"",INDEX([1]Лист1!H$3:H$999,MATCH($C9,[1]Лист1!$B$3:$B$999,0))/100*$E9,"")</f>
        <v>12.75</v>
      </c>
    </row>
    <row r="10" spans="1:10" x14ac:dyDescent="0.25">
      <c r="A10" s="17"/>
      <c r="B10" s="6" t="str">
        <f>IF($C10&lt;&gt;"",INDEX([1]Лист1!A$3:A$999,MATCH($C10,[1]Лист1!$B$3:$B$999,0)),"")</f>
        <v>Фрукты</v>
      </c>
      <c r="C10" s="13">
        <v>9</v>
      </c>
      <c r="D10" s="7" t="str">
        <f>IF($C10&lt;&gt;"",INDEX([1]Лист1!C$3:C$999,MATCH($C10,[1]Лист1!$B$3:$B$999,0)),"")</f>
        <v>Яблоко</v>
      </c>
      <c r="E10" s="13">
        <v>200</v>
      </c>
      <c r="F10" s="9">
        <v>25.35</v>
      </c>
      <c r="G10" s="10">
        <f>IF($C10&lt;&gt;"",INDEX([1]Лист1!E$3:E$999,MATCH($C10,[1]Лист1!$B$3:$B$999,0))/100*$E10,"")</f>
        <v>94</v>
      </c>
      <c r="H10" s="9">
        <f>IF($C10&lt;&gt;"",INDEX([1]Лист1!F$3:F$999,MATCH($C10,[1]Лист1!$B$3:$B$999,0))/100*$E10,"")</f>
        <v>0.8</v>
      </c>
      <c r="I10" s="9">
        <f>IF($C10&lt;&gt;"",INDEX([1]Лист1!G$3:G$999,MATCH($C10,[1]Лист1!$B$3:$B$999,0))/100*$E10,"")</f>
        <v>0.8</v>
      </c>
      <c r="J10" s="9">
        <f>IF($C10&lt;&gt;"",INDEX([1]Лист1!H$3:H$999,MATCH($C10,[1]Лист1!$B$3:$B$999,0))/100*$E10,"")</f>
        <v>19.600000000000001</v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/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 t="s">
        <v>16</v>
      </c>
      <c r="C12" s="4"/>
      <c r="D12" s="5"/>
      <c r="E12" s="4"/>
      <c r="F12" s="9"/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17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2024-01-12T12:45:47Z</dcterms:modified>
</cp:coreProperties>
</file>