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<sst xmlns="http://schemas.openxmlformats.org/spreadsheetml/2006/main" count="18" uniqueCount="18">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</sst>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29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Овощи</v>
      </c>
      <c r="C6" s="12">
        <v>41</v>
      </c>
      <c r="D6" s="7" t="str">
        <f>IF($C6&lt;&gt;"",INDEX([1]Лист1!C$3:C$999,MATCH($C6,[1]Лист1!$B$3:$B$999,0)),"")</f>
        <v>Зеленый горошек</v>
      </c>
      <c r="E6" s="12">
        <v>60</v>
      </c>
      <c r="F6" s="9">
        <v>12.6</v>
      </c>
      <c r="G6" s="10">
        <f>IF($C6&lt;&gt;"",INDEX([1]Лист1!E$3:E$999,MATCH($C6,[1]Лист1!$B$3:$B$999,0))/100*$E6,"")</f>
        <v>46.2</v>
      </c>
      <c r="H6" s="9">
        <f>IF($C6&lt;&gt;"",INDEX([1]Лист1!F$3:F$999,MATCH($C6,[1]Лист1!$B$3:$B$999,0))/100*$E6,"")</f>
        <v>3.1259999999999999</v>
      </c>
      <c r="I6" s="9">
        <f>IF($C6&lt;&gt;"",INDEX([1]Лист1!G$3:G$999,MATCH($C6,[1]Лист1!$B$3:$B$999,0))/100*$E6,"")</f>
        <v>0.24</v>
      </c>
      <c r="J6" s="9">
        <f>IF($C6&lt;&gt;"",INDEX([1]Лист1!H$3:H$999,MATCH($C6,[1]Лист1!$B$3:$B$999,0))/100*$E6,"")</f>
        <v>8.4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3.94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192</v>
      </c>
      <c r="F10" s="9">
        <v>24.09</v>
      </c>
      <c r="G10" s="10">
        <f>IF($C10&lt;&gt;"",INDEX([1]Лист1!E$3:E$999,MATCH($C10,[1]Лист1!$B$3:$B$999,0))/100*$E10,"")</f>
        <v>90.24</v>
      </c>
      <c r="H10" s="9">
        <f>IF($C10&lt;&gt;"",INDEX([1]Лист1!F$3:F$999,MATCH($C10,[1]Лист1!$B$3:$B$999,0))/100*$E10,"")</f>
        <v>0.76800000000000002</v>
      </c>
      <c r="I10" s="9">
        <f>IF($C10&lt;&gt;"",INDEX([1]Лист1!G$3:G$999,MATCH($C10,[1]Лист1!$B$3:$B$999,0))/100*$E10,"")</f>
        <v>0.76800000000000002</v>
      </c>
      <c r="J10" s="9">
        <f>IF($C10&lt;&gt;"",INDEX([1]Лист1!H$3:H$999,MATCH($C10,[1]Лист1!$B$3:$B$999,0))/100*$E10,"")</f>
        <v>18.816000000000003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2024-01-10T11:19:34Z</dcterms:modified>
</cp:coreProperties>
</file>