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<sst xmlns="http://schemas.openxmlformats.org/spreadsheetml/2006/main" count="18" uniqueCount="18">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</sst>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5" sqref="C5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200</v>
      </c>
      <c r="F4" s="9">
        <v>8.7100000000000009</v>
      </c>
      <c r="G4" s="10">
        <f>IF($C4&lt;&gt;"",INDEX([1]Лист1!E$3:E$999,MATCH($C4,[1]Лист1!$B$3:$B$999,0))/100*$E4,"")</f>
        <v>496</v>
      </c>
      <c r="H4" s="9">
        <f>IF($C4&lt;&gt;"",INDEX([1]Лист1!F$3:F$999,MATCH($C4,[1]Лист1!$B$3:$B$999,0))/100*$E4,"")</f>
        <v>32.4</v>
      </c>
      <c r="I4" s="9">
        <f>IF($C4&lt;&gt;"",INDEX([1]Лист1!G$3:G$999,MATCH($C4,[1]Лист1!$B$3:$B$999,0))/100*$E4,"")</f>
        <v>27.6</v>
      </c>
      <c r="J4" s="9">
        <f>IF($C4&lt;&gt;"",INDEX([1]Лист1!H$3:H$999,MATCH($C4,[1]Лист1!$B$3:$B$999,0))/100*$E4,"")</f>
        <v>31.4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11</v>
      </c>
      <c r="D5" s="7" t="str">
        <f>IF($C5&lt;&gt;"",INDEX([1]Лист1!C$3:C$999,MATCH($C5,[1]Лист1!$B$3:$B$999,0)),"")</f>
        <v>Тефтели мясные</v>
      </c>
      <c r="E5" s="12">
        <v>60</v>
      </c>
      <c r="F5" s="9">
        <v>31.51</v>
      </c>
      <c r="G5" s="10">
        <f>IF($C5&lt;&gt;"",INDEX([1]Лист1!E$3:E$999,MATCH($C5,[1]Лист1!$B$3:$B$999,0))/100*$E5,"")</f>
        <v>87</v>
      </c>
      <c r="H5" s="9">
        <f>IF($C5&lt;&gt;"",INDEX([1]Лист1!F$3:F$999,MATCH($C5,[1]Лист1!$B$3:$B$999,0))/100*$E5,"")</f>
        <v>5.04</v>
      </c>
      <c r="I5" s="9">
        <f>IF($C5&lt;&gt;"",INDEX([1]Лист1!G$3:G$999,MATCH($C5,[1]Лист1!$B$3:$B$999,0))/100*$E5,"")</f>
        <v>4.9800000000000004</v>
      </c>
      <c r="J5" s="9">
        <f>IF($C5&lt;&gt;"",INDEX([1]Лист1!H$3:H$999,MATCH($C5,[1]Лист1!$B$3:$B$999,0))/100*$E5,"")</f>
        <v>5.580000000000001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25</v>
      </c>
      <c r="D10" s="7" t="str">
        <f>IF($C10&lt;&gt;"",INDEX([1]Лист1!C$3:C$999,MATCH($C10,[1]Лист1!$B$3:$B$999,0)),"")</f>
        <v>Груша</v>
      </c>
      <c r="E10" s="13">
        <v>165</v>
      </c>
      <c r="F10" s="9">
        <v>35.479999999999997</v>
      </c>
      <c r="G10" s="10">
        <f>IF($C10&lt;&gt;"",INDEX([1]Лист1!E$3:E$999,MATCH($C10,[1]Лист1!$B$3:$B$999,0))/100*$E10,"")</f>
        <v>77.55</v>
      </c>
      <c r="H10" s="9">
        <f>IF($C10&lt;&gt;"",INDEX([1]Лист1!F$3:F$999,MATCH($C10,[1]Лист1!$B$3:$B$999,0))/100*$E10,"")</f>
        <v>0.66</v>
      </c>
      <c r="I10" s="9">
        <f>IF($C10&lt;&gt;"",INDEX([1]Лист1!G$3:G$999,MATCH($C10,[1]Лист1!$B$3:$B$999,0))/100*$E10,"")</f>
        <v>0.495</v>
      </c>
      <c r="J10" s="9">
        <f>IF($C10&lt;&gt;"",INDEX([1]Лист1!H$3:H$999,MATCH($C10,[1]Лист1!$B$3:$B$999,0))/100*$E10,"")</f>
        <v>16.995000000000001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2023-11-24T11:00:17Z</dcterms:modified>
</cp:coreProperties>
</file>