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<sst xmlns="http://schemas.openxmlformats.org/spreadsheetml/2006/main" count="18" uniqueCount="18">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</sst>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45225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Холодное блюдо</v>
      </c>
      <c r="C4" s="12">
        <v>40</v>
      </c>
      <c r="D4" s="7" t="str">
        <f>IF($C4&lt;&gt;"",INDEX([1]Лист1!C$3:C$999,MATCH($C4,[1]Лист1!$B$3:$B$999,0)),"")</f>
        <v>Яйцо вареное</v>
      </c>
      <c r="E4" s="12">
        <v>40</v>
      </c>
      <c r="F4" s="9">
        <v>9.5</v>
      </c>
      <c r="G4" s="10">
        <f>IF($C4&lt;&gt;"",INDEX([1]Лист1!E$3:E$999,MATCH($C4,[1]Лист1!$B$3:$B$999,0))/100*$E4,"")</f>
        <v>61.6</v>
      </c>
      <c r="H4" s="9">
        <f>IF($C4&lt;&gt;"",INDEX([1]Лист1!F$3:F$999,MATCH($C4,[1]Лист1!$B$3:$B$999,0))/100*$E4,"")</f>
        <v>5</v>
      </c>
      <c r="I4" s="9">
        <f>IF($C4&lt;&gt;"",INDEX([1]Лист1!G$3:G$999,MATCH($C4,[1]Лист1!$B$3:$B$999,0))/100*$E4,"")</f>
        <v>4.24</v>
      </c>
      <c r="J4" s="9">
        <f>IF($C4&lt;&gt;"",INDEX([1]Лист1!H$3:H$999,MATCH($C4,[1]Лист1!$B$3:$B$999,0))/100*$E4,"")</f>
        <v>0.44800000000000006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47</v>
      </c>
      <c r="D5" s="7" t="str">
        <f>IF($C5&lt;&gt;"",INDEX([1]Лист1!C$3:C$999,MATCH($C5,[1]Лист1!$B$3:$B$999,0)),"")</f>
        <v>Гречка рассыпчатая</v>
      </c>
      <c r="E5" s="12">
        <v>200</v>
      </c>
      <c r="F5" s="9">
        <v>13</v>
      </c>
      <c r="G5" s="10">
        <f>IF($C5&lt;&gt;"",INDEX([1]Лист1!E$3:E$999,MATCH($C5,[1]Лист1!$B$3:$B$999,0))/100*$E5,"")</f>
        <v>225.99999999999997</v>
      </c>
      <c r="H5" s="9">
        <f>IF($C5&lt;&gt;"",INDEX([1]Лист1!F$3:F$999,MATCH($C5,[1]Лист1!$B$3:$B$999,0))/100*$E5,"")</f>
        <v>7.2000000000000011</v>
      </c>
      <c r="I5" s="9">
        <f>IF($C5&lt;&gt;"",INDEX([1]Лист1!G$3:G$999,MATCH($C5,[1]Лист1!$B$3:$B$999,0))/100*$E5,"")</f>
        <v>7.0000000000000009</v>
      </c>
      <c r="J5" s="9">
        <f>IF($C5&lt;&gt;"",INDEX([1]Лист1!H$3:H$999,MATCH($C5,[1]Лист1!$B$3:$B$999,0))/100*$E5,"")</f>
        <v>35.799999999999997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36</v>
      </c>
      <c r="D6" s="7" t="str">
        <f>IF($C6&lt;&gt;"",INDEX([1]Лист1!C$3:C$999,MATCH($C6,[1]Лист1!$B$3:$B$999,0)),"")</f>
        <v>Сосиска отварная</v>
      </c>
      <c r="E6" s="12">
        <v>70</v>
      </c>
      <c r="F6" s="9">
        <v>31.85</v>
      </c>
      <c r="G6" s="10">
        <f>IF($C6&lt;&gt;"",INDEX([1]Лист1!E$3:E$999,MATCH($C6,[1]Лист1!$B$3:$B$999,0))/100*$E6,"")</f>
        <v>172.2</v>
      </c>
      <c r="H6" s="9">
        <f>IF($C6&lt;&gt;"",INDEX([1]Лист1!F$3:F$999,MATCH($C6,[1]Лист1!$B$3:$B$999,0))/100*$E6,"")</f>
        <v>8.4</v>
      </c>
      <c r="I6" s="9">
        <f>IF($C6&lt;&gt;"",INDEX([1]Лист1!G$3:G$999,MATCH($C6,[1]Лист1!$B$3:$B$999,0))/100*$E6,"")</f>
        <v>15.4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Соус</v>
      </c>
      <c r="C7" s="12">
        <v>7</v>
      </c>
      <c r="D7" s="7" t="str">
        <f>IF($C7&lt;&gt;"",INDEX([1]Лист1!C$3:C$999,MATCH($C7,[1]Лист1!$B$3:$B$999,0)),"")</f>
        <v>Соус сметанный с томатом</v>
      </c>
      <c r="E7" s="12">
        <v>50</v>
      </c>
      <c r="F7" s="9">
        <v>4.84</v>
      </c>
      <c r="G7" s="10">
        <f>IF($C7&lt;&gt;"",INDEX([1]Лист1!E$3:E$999,MATCH($C7,[1]Лист1!$B$3:$B$999,0))/100*$E7,"")</f>
        <v>44.5</v>
      </c>
      <c r="H7" s="9">
        <f>IF($C7&lt;&gt;"",INDEX([1]Лист1!F$3:F$999,MATCH($C7,[1]Лист1!$B$3:$B$999,0))/100*$E7,"")</f>
        <v>0.63500000000000001</v>
      </c>
      <c r="I7" s="9">
        <f>IF($C7&lt;&gt;"",INDEX([1]Лист1!G$3:G$999,MATCH($C7,[1]Лист1!$B$3:$B$999,0))/100*$E7,"")</f>
        <v>3.5249999999999995</v>
      </c>
      <c r="J7" s="9">
        <f>IF($C7&lt;&gt;"",INDEX([1]Лист1!H$3:H$999,MATCH($C7,[1]Лист1!$B$3:$B$999,0))/100*$E7,"")</f>
        <v>2.75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8.65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2.94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60</v>
      </c>
      <c r="F10" s="9">
        <v>3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9</v>
      </c>
      <c r="D11" s="7" t="str">
        <f>IF($C11&lt;&gt;"",INDEX([1]Лист1!C$3:C$999,MATCH($C11,[1]Лист1!$B$3:$B$999,0)),"")</f>
        <v>Яблоко</v>
      </c>
      <c r="E11" s="13">
        <v>260</v>
      </c>
      <c r="F11" s="9">
        <v>32.5</v>
      </c>
      <c r="G11" s="10">
        <f>IF($C11&lt;&gt;"",INDEX([1]Лист1!E$3:E$999,MATCH($C11,[1]Лист1!$B$3:$B$999,0))/100*$E11,"")</f>
        <v>122.19999999999999</v>
      </c>
      <c r="H11" s="9">
        <f>IF($C11&lt;&gt;"",INDEX([1]Лист1!F$3:F$999,MATCH($C11,[1]Лист1!$B$3:$B$999,0))/100*$E11,"")</f>
        <v>1.04</v>
      </c>
      <c r="I11" s="9">
        <f>IF($C11&lt;&gt;"",INDEX([1]Лист1!G$3:G$999,MATCH($C11,[1]Лист1!$B$3:$B$999,0))/100*$E11,"")</f>
        <v>1.04</v>
      </c>
      <c r="J11" s="9">
        <f>IF($C11&lt;&gt;"",INDEX([1]Лист1!H$3:H$999,MATCH($C11,[1]Лист1!$B$3:$B$999,0))/100*$E11,"")</f>
        <v>25.48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2023-10-20T10:36:23Z</dcterms:modified>
</cp:coreProperties>
</file>