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<sst xmlns="http://schemas.openxmlformats.org/spreadsheetml/2006/main" count="18" uniqueCount="18">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</sst>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45223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93.47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13</v>
      </c>
      <c r="D5" s="7" t="str">
        <f>IF($C5&lt;&gt;"",INDEX([1]Лист1!C$3:C$999,MATCH($C5,[1]Лист1!$B$3:$B$999,0)),"")</f>
        <v>Чай с сахаром</v>
      </c>
      <c r="E5" s="12">
        <v>200</v>
      </c>
      <c r="F5" s="9">
        <v>1.78</v>
      </c>
      <c r="G5" s="10">
        <f>IF($C5&lt;&gt;"",INDEX([1]Лист1!E$3:E$999,MATCH($C5,[1]Лист1!$B$3:$B$999,0))/100*$E5,"")</f>
        <v>140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60</v>
      </c>
      <c r="F6" s="9">
        <v>2.94</v>
      </c>
      <c r="G6" s="10">
        <f>IF($C6&lt;&gt;"",INDEX([1]Лист1!E$3:E$999,MATCH($C6,[1]Лист1!$B$3:$B$999,0))/100*$E6,"")</f>
        <v>145.19999999999999</v>
      </c>
      <c r="H6" s="9">
        <f>IF($C6&lt;&gt;"",INDEX([1]Лист1!F$3:F$999,MATCH($C6,[1]Лист1!$B$3:$B$999,0))/100*$E6,"")</f>
        <v>4.8600000000000003</v>
      </c>
      <c r="I6" s="9">
        <f>IF($C6&lt;&gt;"",INDEX([1]Лист1!G$3:G$999,MATCH($C6,[1]Лист1!$B$3:$B$999,0))/100*$E6,"")</f>
        <v>0.6</v>
      </c>
      <c r="J6" s="9">
        <f>IF($C6&lt;&gt;"",INDEX([1]Лист1!H$3:H$999,MATCH($C6,[1]Лист1!$B$3:$B$999,0))/100*$E6,"")</f>
        <v>29.28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60</v>
      </c>
      <c r="F7" s="9">
        <v>3</v>
      </c>
      <c r="G7" s="10">
        <f>IF($C7&lt;&gt;"",INDEX([1]Лист1!E$3:E$999,MATCH($C7,[1]Лист1!$B$3:$B$999,0))/100*$E7,"")</f>
        <v>155.39999999999998</v>
      </c>
      <c r="H7" s="9">
        <f>IF($C7&lt;&gt;"",INDEX([1]Лист1!F$3:F$999,MATCH($C7,[1]Лист1!$B$3:$B$999,0))/100*$E7,"")</f>
        <v>5.1000000000000005</v>
      </c>
      <c r="I7" s="9">
        <f>IF($C7&lt;&gt;"",INDEX([1]Лист1!G$3:G$999,MATCH($C7,[1]Лист1!$B$3:$B$999,0))/100*$E7,"")</f>
        <v>1.98</v>
      </c>
      <c r="J7" s="9">
        <f>IF($C7&lt;&gt;"",INDEX([1]Лист1!H$3:H$999,MATCH($C7,[1]Лист1!$B$3:$B$999,0))/100*$E7,"")</f>
        <v>25.5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37</v>
      </c>
      <c r="D8" s="7" t="str">
        <f>IF($C8&lt;&gt;"",INDEX([1]Лист1!C$3:C$999,MATCH($C8,[1]Лист1!$B$3:$B$999,0)),"")</f>
        <v>Печенье</v>
      </c>
      <c r="E8" s="12">
        <v>40</v>
      </c>
      <c r="F8" s="9">
        <v>8.6</v>
      </c>
      <c r="G8" s="10">
        <f>IF($C8&lt;&gt;"",INDEX([1]Лист1!E$3:E$999,MATCH($C8,[1]Лист1!$B$3:$B$999,0))/100*$E8,"")</f>
        <v>194.4</v>
      </c>
      <c r="H8" s="9">
        <f>IF($C8&lt;&gt;"",INDEX([1]Лист1!F$3:F$999,MATCH($C8,[1]Лист1!$B$3:$B$999,0))/100*$E8,"")</f>
        <v>2.16</v>
      </c>
      <c r="I8" s="9">
        <f>IF($C8&lt;&gt;"",INDEX([1]Лист1!G$3:G$999,MATCH($C8,[1]Лист1!$B$3:$B$999,0))/100*$E8,"")</f>
        <v>8.56</v>
      </c>
      <c r="J8" s="9">
        <f>IF($C8&lt;&gt;"",INDEX([1]Лист1!H$3:H$999,MATCH($C8,[1]Лист1!$B$3:$B$999,0))/100*$E8,"")</f>
        <v>27.560000000000002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2023-10-20T10:34:02Z</dcterms:modified>
</cp:coreProperties>
</file>