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<sst xmlns="http://schemas.openxmlformats.org/spreadsheetml/2006/main" count="18" uniqueCount="18">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</sst>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45217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17.25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80</v>
      </c>
      <c r="F5" s="9">
        <v>36.4</v>
      </c>
      <c r="G5" s="10">
        <f>IF($C5&lt;&gt;"",INDEX([1]Лист1!E$3:E$999,MATCH($C5,[1]Лист1!$B$3:$B$999,0))/100*$E5,"")</f>
        <v>196.8</v>
      </c>
      <c r="H5" s="9">
        <f>IF($C5&lt;&gt;"",INDEX([1]Лист1!F$3:F$999,MATCH($C5,[1]Лист1!$B$3:$B$999,0))/100*$E5,"")</f>
        <v>9.6</v>
      </c>
      <c r="I5" s="9">
        <f>IF($C5&lt;&gt;"",INDEX([1]Лист1!G$3:G$999,MATCH($C5,[1]Лист1!$B$3:$B$999,0))/100*$E5,"")</f>
        <v>17.600000000000001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2.94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Холодное блюдо</v>
      </c>
      <c r="C10" s="13">
        <v>34</v>
      </c>
      <c r="D10" s="7" t="str">
        <f>IF($C10&lt;&gt;"",INDEX([1]Лист1!C$3:C$999,MATCH($C10,[1]Лист1!$B$3:$B$999,0)),"")</f>
        <v>Масло сливочное</v>
      </c>
      <c r="E10" s="13">
        <v>20</v>
      </c>
      <c r="F10" s="9">
        <v>14.5</v>
      </c>
      <c r="G10" s="10">
        <f>IF($C10&lt;&gt;"",INDEX([1]Лист1!E$3:E$999,MATCH($C10,[1]Лист1!$B$3:$B$999,0))/100*$E10,"")</f>
        <v>149.60000000000002</v>
      </c>
      <c r="H10" s="9">
        <f>IF($C10&lt;&gt;"",INDEX([1]Лист1!F$3:F$999,MATCH($C10,[1]Лист1!$B$3:$B$999,0))/100*$E10,"")</f>
        <v>0.1</v>
      </c>
      <c r="I10" s="9">
        <f>IF($C10&lt;&gt;"",INDEX([1]Лист1!G$3:G$999,MATCH($C10,[1]Лист1!$B$3:$B$999,0))/100*$E10,"")</f>
        <v>16.5</v>
      </c>
      <c r="J10" s="9">
        <f>IF($C10&lt;&gt;"",INDEX([1]Лист1!H$3:H$999,MATCH($C10,[1]Лист1!$B$3:$B$999,0))/100*$E10,"")</f>
        <v>0.16</v>
      </c>
    </row>
    <row r="11" spans="1:10" x14ac:dyDescent="0.25">
      <c r="A11" s="17"/>
      <c r="B11" s="6" t="str">
        <f>IF($C11&lt;&gt;"",INDEX([1]Лист1!A$3:A$999,MATCH($C11,[1]Лист1!$B$3:$B$999,0)),"")</f>
        <v>Фрукты</v>
      </c>
      <c r="C11" s="13">
        <v>9</v>
      </c>
      <c r="D11" s="7" t="str">
        <f>IF($C11&lt;&gt;"",INDEX([1]Лист1!C$3:C$999,MATCH($C11,[1]Лист1!$B$3:$B$999,0)),"")</f>
        <v>Яблоко</v>
      </c>
      <c r="E11" s="13">
        <v>145</v>
      </c>
      <c r="F11" s="9">
        <v>18.22</v>
      </c>
      <c r="G11" s="10">
        <f>IF($C11&lt;&gt;"",INDEX([1]Лист1!E$3:E$999,MATCH($C11,[1]Лист1!$B$3:$B$999,0))/100*$E11,"")</f>
        <v>68.149999999999991</v>
      </c>
      <c r="H11" s="9">
        <f>IF($C11&lt;&gt;"",INDEX([1]Лист1!F$3:F$999,MATCH($C11,[1]Лист1!$B$3:$B$999,0))/100*$E11,"")</f>
        <v>0.57999999999999996</v>
      </c>
      <c r="I11" s="9">
        <f>IF($C11&lt;&gt;"",INDEX([1]Лист1!G$3:G$999,MATCH($C11,[1]Лист1!$B$3:$B$999,0))/100*$E11,"")</f>
        <v>0.57999999999999996</v>
      </c>
      <c r="J11" s="9">
        <f>IF($C11&lt;&gt;"",INDEX([1]Лист1!H$3:H$999,MATCH($C11,[1]Лист1!$B$3:$B$999,0))/100*$E11,"")</f>
        <v>14.21</v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2023-10-13T10:43:21Z</dcterms:modified>
</cp:coreProperties>
</file>