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<sst xmlns="http://schemas.openxmlformats.org/spreadsheetml/2006/main" count="18" uniqueCount="18">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</sst>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45062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16.64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27.6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30</v>
      </c>
      <c r="F6" s="13">
        <v>2.8</v>
      </c>
      <c r="G6" s="9">
        <f>IF($C6&lt;&gt;"",INDEX([1]Лист1!E$3:E$999,MATCH($C6,[1]Лист1!$B$3:$B$999,0))/100*$E6,"")</f>
        <v>26.7</v>
      </c>
      <c r="H6" s="8">
        <f>IF($C6&lt;&gt;"",INDEX([1]Лист1!F$3:F$999,MATCH($C6,[1]Лист1!$B$3:$B$999,0))/100*$E6,"")</f>
        <v>0.38100000000000001</v>
      </c>
      <c r="I6" s="8">
        <f>IF($C6&lt;&gt;"",INDEX([1]Лист1!G$3:G$999,MATCH($C6,[1]Лист1!$B$3:$B$999,0))/100*$E6,"")</f>
        <v>2.1149999999999998</v>
      </c>
      <c r="J6" s="8">
        <f>IF($C6&lt;&gt;"",INDEX([1]Лист1!H$3:H$999,MATCH($C6,[1]Лист1!$B$3:$B$999,0))/100*$E6,"")</f>
        <v>1.65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30</v>
      </c>
      <c r="F8" s="13">
        <v>1.58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30</v>
      </c>
      <c r="F9" s="13">
        <v>1.51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25</v>
      </c>
      <c r="D10" s="6" t="str">
        <f>IF($C10&lt;&gt;"",INDEX([1]Лист1!C$3:C$999,MATCH($C10,[1]Лист1!$B$3:$B$999,0)),"")</f>
        <v>Груша</v>
      </c>
      <c r="E10" s="12">
        <v>190</v>
      </c>
      <c r="F10" s="13">
        <v>40</v>
      </c>
      <c r="G10" s="9">
        <f>IF($C10&lt;&gt;"",INDEX([1]Лист1!E$3:E$999,MATCH($C10,[1]Лист1!$B$3:$B$999,0))/100*$E10,"")</f>
        <v>89.3</v>
      </c>
      <c r="H10" s="8">
        <f>IF($C10&lt;&gt;"",INDEX([1]Лист1!F$3:F$999,MATCH($C10,[1]Лист1!$B$3:$B$999,0))/100*$E10,"")</f>
        <v>0.76</v>
      </c>
      <c r="I10" s="8">
        <f>IF($C10&lt;&gt;"",INDEX([1]Лист1!G$3:G$999,MATCH($C10,[1]Лист1!$B$3:$B$999,0))/100*$E10,"")</f>
        <v>0.57000000000000006</v>
      </c>
      <c r="J10" s="8">
        <f>IF($C10&lt;&gt;"",INDEX([1]Лист1!H$3:H$999,MATCH($C10,[1]Лист1!$B$3:$B$999,0))/100*$E10,"")</f>
        <v>19.57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2023-05-15T08:42:10Z</dcterms:modified>
</cp:coreProperties>
</file>