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G5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<sst xmlns="http://schemas.openxmlformats.org/spreadsheetml/2006/main" count="18" uniqueCount="18">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</sst>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2" fontId="0" fillId="3" borderId="2" xfId="0" applyNumberFormat="1" applyFill="1" applyBorder="1" applyAlignment="1">
      <alignment horizontal="center" vertical="center"/>
    </xf>
    <xf numFmtId="0" fontId="2" fillId="4" borderId="1" xfId="0" applyFont="1" applyFill="1" applyBorder="1"/>
    <xf numFmtId="2" fontId="0" fillId="4" borderId="2" xfId="0" applyNumberForma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E4" sqref="E4:E9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7" t="s">
        <v>11</v>
      </c>
      <c r="C1" s="17"/>
      <c r="D1" s="17"/>
      <c r="E1" s="1"/>
      <c r="F1" s="3" t="s">
        <v>12</v>
      </c>
      <c r="G1" s="1"/>
      <c r="H1" s="3" t="s">
        <v>1</v>
      </c>
      <c r="I1" s="10">
        <v>45043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8" t="s">
        <v>10</v>
      </c>
      <c r="B4" s="5" t="str">
        <f>IF($C4&lt;&gt;"",INDEX([1]Лист1!A$3:A$999,MATCH($C4,[1]Лист1!$B$3:$B$999,0)),"")</f>
        <v>Горячее блюдо</v>
      </c>
      <c r="C4" s="11">
        <v>10</v>
      </c>
      <c r="D4" s="6" t="str">
        <f>IF($C4&lt;&gt;"",INDEX([1]Лист1!C$3:C$999,MATCH($C4,[1]Лист1!$B$3:$B$999,0)),"")</f>
        <v>Макароны отварные</v>
      </c>
      <c r="E4" s="11">
        <v>200</v>
      </c>
      <c r="F4" s="13">
        <v>8.08</v>
      </c>
      <c r="G4" s="9">
        <f>IF($C4&lt;&gt;"",INDEX([1]Лист1!E$3:E$999,MATCH($C4,[1]Лист1!$B$3:$B$999,0))/100*$E4,"")</f>
        <v>224.00000000000003</v>
      </c>
      <c r="H4" s="8">
        <f>IF($C4&lt;&gt;"",INDEX([1]Лист1!F$3:F$999,MATCH($C4,[1]Лист1!$B$3:$B$999,0))/100*$E4,"")</f>
        <v>7.4000000000000012</v>
      </c>
      <c r="I4" s="8">
        <f>IF($C4&lt;&gt;"",INDEX([1]Лист1!G$3:G$999,MATCH($C4,[1]Лист1!$B$3:$B$999,0))/100*$E4,"")</f>
        <v>6</v>
      </c>
      <c r="J4" s="8">
        <f>IF($C4&lt;&gt;"",INDEX([1]Лист1!H$3:H$999,MATCH($C4,[1]Лист1!$B$3:$B$999,0))/100*$E4,"")</f>
        <v>35</v>
      </c>
    </row>
    <row r="5" spans="1:10" x14ac:dyDescent="0.25">
      <c r="A5" s="18"/>
      <c r="B5" s="5" t="str">
        <f>IF($C5&lt;&gt;"",INDEX([1]Лист1!A$3:A$999,MATCH($C5,[1]Лист1!$B$3:$B$999,0)),"")</f>
        <v>Горячее блюдо</v>
      </c>
      <c r="C5" s="11">
        <v>6</v>
      </c>
      <c r="D5" s="6" t="str">
        <f>IF($C5&lt;&gt;"",INDEX([1]Лист1!C$3:C$999,MATCH($C5,[1]Лист1!$B$3:$B$999,0)),"")</f>
        <v>Кура отварная</v>
      </c>
      <c r="E5" s="11">
        <v>150</v>
      </c>
      <c r="F5" s="13">
        <v>33.119999999999997</v>
      </c>
      <c r="G5" s="9">
        <f>IF($C5&lt;&gt;"",INDEX([1]Лист1!E$3:E$999,MATCH($C5,[1]Лист1!$B$3:$B$999,0))/100*$E5,"")</f>
        <v>265.5</v>
      </c>
      <c r="H5" s="8">
        <f>IF($C5&lt;&gt;"",INDEX([1]Лист1!F$3:F$999,MATCH($C5,[1]Лист1!$B$3:$B$999,0))/100*$E5,"")</f>
        <v>40.950000000000003</v>
      </c>
      <c r="I5" s="8">
        <f>IF($C5&lt;&gt;"",INDEX([1]Лист1!G$3:G$999,MATCH($C5,[1]Лист1!$B$3:$B$999,0))/100*$E5,"")</f>
        <v>10.050000000000001</v>
      </c>
      <c r="J5" s="8">
        <f>IF($C5&lt;&gt;"",INDEX([1]Лист1!H$3:H$999,MATCH($C5,[1]Лист1!$B$3:$B$999,0))/100*$E5,"")</f>
        <v>0</v>
      </c>
    </row>
    <row r="6" spans="1:10" x14ac:dyDescent="0.25">
      <c r="A6" s="18"/>
      <c r="B6" s="5" t="str">
        <f>IF($C6&lt;&gt;"",INDEX([1]Лист1!A$3:A$999,MATCH($C6,[1]Лист1!$B$3:$B$999,0)),"")</f>
        <v>Овощи</v>
      </c>
      <c r="C6" s="11">
        <v>41</v>
      </c>
      <c r="D6" s="6" t="str">
        <f>IF($C6&lt;&gt;"",INDEX([1]Лист1!C$3:C$999,MATCH($C6,[1]Лист1!$B$3:$B$999,0)),"")</f>
        <v>Зеленый горошек</v>
      </c>
      <c r="E6" s="11">
        <v>60</v>
      </c>
      <c r="F6" s="13">
        <v>12.78</v>
      </c>
      <c r="G6" s="9">
        <f>IF($C6&lt;&gt;"",INDEX([1]Лист1!E$3:E$999,MATCH($C6,[1]Лист1!$B$3:$B$999,0))/100*$E6,"")</f>
        <v>46.2</v>
      </c>
      <c r="H6" s="8">
        <f>IF($C6&lt;&gt;"",INDEX([1]Лист1!F$3:F$999,MATCH($C6,[1]Лист1!$B$3:$B$999,0))/100*$E6,"")</f>
        <v>3.1259999999999999</v>
      </c>
      <c r="I6" s="8">
        <f>IF($C6&lt;&gt;"",INDEX([1]Лист1!G$3:G$999,MATCH($C6,[1]Лист1!$B$3:$B$999,0))/100*$E6,"")</f>
        <v>0.24</v>
      </c>
      <c r="J6" s="8">
        <f>IF($C6&lt;&gt;"",INDEX([1]Лист1!H$3:H$999,MATCH($C6,[1]Лист1!$B$3:$B$999,0))/100*$E6,"")</f>
        <v>8.4</v>
      </c>
    </row>
    <row r="7" spans="1:10" x14ac:dyDescent="0.25">
      <c r="A7" s="18"/>
      <c r="B7" s="5" t="str">
        <f>IF($C7&lt;&gt;"",INDEX([1]Лист1!A$3:A$999,MATCH($C7,[1]Лист1!$B$3:$B$999,0)),"")</f>
        <v>Холодный напиток</v>
      </c>
      <c r="C7" s="11">
        <v>3</v>
      </c>
      <c r="D7" s="6" t="str">
        <f>IF($C7&lt;&gt;"",INDEX([1]Лист1!C$3:C$999,MATCH($C7,[1]Лист1!$B$3:$B$999,0)),"")</f>
        <v>Сок яблочный</v>
      </c>
      <c r="E7" s="11">
        <v>200</v>
      </c>
      <c r="F7" s="13">
        <v>30</v>
      </c>
      <c r="G7" s="9">
        <f>IF($C7&lt;&gt;"",INDEX([1]Лист1!E$3:E$999,MATCH($C7,[1]Лист1!$B$3:$B$999,0))/100*$E7,"")</f>
        <v>92</v>
      </c>
      <c r="H7" s="8">
        <f>IF($C7&lt;&gt;"",INDEX([1]Лист1!F$3:F$999,MATCH($C7,[1]Лист1!$B$3:$B$999,0))/100*$E7,"")</f>
        <v>1</v>
      </c>
      <c r="I7" s="8">
        <f>IF($C7&lt;&gt;"",INDEX([1]Лист1!G$3:G$999,MATCH($C7,[1]Лист1!$B$3:$B$999,0))/100*$E7,"")</f>
        <v>0.2</v>
      </c>
      <c r="J7" s="8">
        <f>IF($C7&lt;&gt;"",INDEX([1]Лист1!H$3:H$999,MATCH($C7,[1]Лист1!$B$3:$B$999,0))/100*$E7,"")</f>
        <v>20.2</v>
      </c>
    </row>
    <row r="8" spans="1:10" x14ac:dyDescent="0.25">
      <c r="A8" s="18"/>
      <c r="B8" s="5" t="str">
        <f>IF($C8&lt;&gt;"",INDEX([1]Лист1!A$3:A$999,MATCH($C8,[1]Лист1!$B$3:$B$999,0)),"")</f>
        <v>Мучное</v>
      </c>
      <c r="C8" s="11">
        <v>4</v>
      </c>
      <c r="D8" s="6" t="str">
        <f>IF($C8&lt;&gt;"",INDEX([1]Лист1!C$3:C$999,MATCH($C8,[1]Лист1!$B$3:$B$999,0)),"")</f>
        <v>Хлеб пшеничный</v>
      </c>
      <c r="E8" s="11">
        <v>60</v>
      </c>
      <c r="F8" s="13">
        <v>3.15</v>
      </c>
      <c r="G8" s="9">
        <f>IF($C8&lt;&gt;"",INDEX([1]Лист1!E$3:E$999,MATCH($C8,[1]Лист1!$B$3:$B$999,0))/100*$E8,"")</f>
        <v>145.19999999999999</v>
      </c>
      <c r="H8" s="8">
        <f>IF($C8&lt;&gt;"",INDEX([1]Лист1!F$3:F$999,MATCH($C8,[1]Лист1!$B$3:$B$999,0))/100*$E8,"")</f>
        <v>4.8600000000000003</v>
      </c>
      <c r="I8" s="8">
        <f>IF($C8&lt;&gt;"",INDEX([1]Лист1!G$3:G$999,MATCH($C8,[1]Лист1!$B$3:$B$999,0))/100*$E8,"")</f>
        <v>0.6</v>
      </c>
      <c r="J8" s="8">
        <f>IF($C8&lt;&gt;"",INDEX([1]Лист1!H$3:H$999,MATCH($C8,[1]Лист1!$B$3:$B$999,0))/100*$E8,"")</f>
        <v>29.28</v>
      </c>
    </row>
    <row r="9" spans="1:10" x14ac:dyDescent="0.25">
      <c r="A9" s="19"/>
      <c r="B9" s="5" t="str">
        <f>IF($C9&lt;&gt;"",INDEX([1]Лист1!A$3:A$999,MATCH($C9,[1]Лист1!$B$3:$B$999,0)),"")</f>
        <v>Мучное</v>
      </c>
      <c r="C9" s="12">
        <v>5</v>
      </c>
      <c r="D9" s="6" t="str">
        <f>IF($C9&lt;&gt;"",INDEX([1]Лист1!C$3:C$999,MATCH($C9,[1]Лист1!$B$3:$B$999,0)),"")</f>
        <v>Хлеб ржаной</v>
      </c>
      <c r="E9" s="12">
        <v>60</v>
      </c>
      <c r="F9" s="13">
        <v>3.05</v>
      </c>
      <c r="G9" s="9">
        <f>IF($C9&lt;&gt;"",INDEX([1]Лист1!E$3:E$999,MATCH($C9,[1]Лист1!$B$3:$B$999,0))/100*$E9,"")</f>
        <v>155.39999999999998</v>
      </c>
      <c r="H9" s="8">
        <f>IF($C9&lt;&gt;"",INDEX([1]Лист1!F$3:F$999,MATCH($C9,[1]Лист1!$B$3:$B$999,0))/100*$E9,"")</f>
        <v>5.1000000000000005</v>
      </c>
      <c r="I9" s="8">
        <f>IF($C9&lt;&gt;"",INDEX([1]Лист1!G$3:G$999,MATCH($C9,[1]Лист1!$B$3:$B$999,0))/100*$E9,"")</f>
        <v>1.98</v>
      </c>
      <c r="J9" s="8">
        <f>IF($C9&lt;&gt;"",INDEX([1]Лист1!H$3:H$999,MATCH($C9,[1]Лист1!$B$3:$B$999,0))/100*$E9,"")</f>
        <v>25.5</v>
      </c>
    </row>
    <row r="10" spans="1:10" x14ac:dyDescent="0.25">
      <c r="A10" s="19"/>
      <c r="B10" s="5" t="str">
        <f>IF($C10&lt;&gt;"",INDEX([1]Лист1!A$3:A$999,MATCH($C10,[1]Лист1!$B$3:$B$999,0)),"")</f>
        <v/>
      </c>
      <c r="C10" s="12"/>
      <c r="D10" s="6" t="str">
        <f>IF($C10&lt;&gt;"",INDEX([1]Лист1!C$3:C$999,MATCH($C10,[1]Лист1!$B$3:$B$999,0)),"")</f>
        <v/>
      </c>
      <c r="E10" s="12"/>
      <c r="F10" s="13"/>
      <c r="G10" s="9" t="str">
        <f>IF($C10&lt;&gt;"",INDEX([1]Лист1!E$3:E$999,MATCH($C10,[1]Лист1!$B$3:$B$999,0))/100*$E10,"")</f>
        <v/>
      </c>
      <c r="H10" s="8" t="str">
        <f>IF($C10&lt;&gt;"",INDEX([1]Лист1!F$3:F$999,MATCH($C10,[1]Лист1!$B$3:$B$999,0))/100*$E10,"")</f>
        <v/>
      </c>
      <c r="I10" s="8" t="str">
        <f>IF($C10&lt;&gt;"",INDEX([1]Лист1!G$3:G$999,MATCH($C10,[1]Лист1!$B$3:$B$999,0))/100*$E10,"")</f>
        <v/>
      </c>
      <c r="J10" s="8" t="str">
        <f>IF($C10&lt;&gt;"",INDEX([1]Лист1!H$3:H$999,MATCH($C10,[1]Лист1!$B$3:$B$999,0))/100*$E10,"")</f>
        <v/>
      </c>
    </row>
    <row r="11" spans="1:10" x14ac:dyDescent="0.25">
      <c r="A11" s="19"/>
      <c r="B11" s="5" t="str">
        <f>IF($C11&lt;&gt;"",INDEX([1]Лист1!A$3:A$999,MATCH($C11,[1]Лист1!$B$3:$B$999,0)),"")</f>
        <v/>
      </c>
      <c r="C11" s="12"/>
      <c r="D11" s="6" t="str">
        <f>IF($C11&lt;&gt;"",INDEX([1]Лист1!C$3:C$999,MATCH($C11,[1]Лист1!$B$3:$B$999,0)),"")</f>
        <v/>
      </c>
      <c r="E11" s="12"/>
      <c r="F11" s="13"/>
      <c r="G11" s="9" t="str">
        <f>IF($C11&lt;&gt;"",INDEX([1]Лист1!E$3:E$999,MATCH($C11,[1]Лист1!$B$3:$B$999,0))/100*$E11,"")</f>
        <v/>
      </c>
      <c r="H11" s="8" t="str">
        <f>IF($C11&lt;&gt;"",INDEX([1]Лист1!F$3:F$999,MATCH($C11,[1]Лист1!$B$3:$B$999,0))/100*$E11,"")</f>
        <v/>
      </c>
      <c r="I11" s="8" t="str">
        <f>IF($C11&lt;&gt;"",INDEX([1]Лист1!G$3:G$999,MATCH($C11,[1]Лист1!$B$3:$B$999,0))/100*$E11,"")</f>
        <v/>
      </c>
      <c r="J11" s="8" t="str">
        <f>IF($C11&lt;&gt;"",INDEX([1]Лист1!H$3:H$999,MATCH($C11,[1]Лист1!$B$3:$B$999,0))/100*$E11,"")</f>
        <v/>
      </c>
    </row>
    <row r="12" spans="1:10" x14ac:dyDescent="0.25">
      <c r="A12" s="16" t="s">
        <v>15</v>
      </c>
      <c r="B12" s="7" t="s">
        <v>16</v>
      </c>
      <c r="C12" s="14"/>
      <c r="D12" s="4"/>
      <c r="E12" s="14"/>
      <c r="F12" s="15"/>
      <c r="G12" s="9" t="str">
        <f>IF($C12&lt;&gt;"",INDEX([1]Лист1!E$3:E$999,MATCH($C12,[1]Лист1!$B$3:$B$999,0))/100*$E12,"")</f>
        <v/>
      </c>
      <c r="H12" s="8" t="str">
        <f>IF($C12&lt;&gt;"",INDEX([1]Лист1!F$3:F$999,MATCH($C12,[1]Лист1!$B$3:$B$999,0))/100*$E12,"")</f>
        <v/>
      </c>
      <c r="I12" s="8" t="str">
        <f>IF($C12&lt;&gt;"",INDEX([1]Лист1!G$3:G$999,MATCH($C12,[1]Лист1!$B$3:$B$999,0))/100*$E12,"")</f>
        <v/>
      </c>
      <c r="J12" s="8" t="str">
        <f>IF($C12&lt;&gt;"",INDEX([1]Лист1!H$3:H$999,MATCH($C12,[1]Лист1!$B$3:$B$999,0))/100*$E12,"")</f>
        <v/>
      </c>
    </row>
    <row r="13" spans="1:10" x14ac:dyDescent="0.25">
      <c r="A13" s="16"/>
      <c r="B13" s="7"/>
      <c r="C13" s="14"/>
      <c r="D13" s="4"/>
      <c r="E13" s="14"/>
      <c r="F13" s="15"/>
      <c r="G13" s="9" t="str">
        <f>IF($C13&lt;&gt;"",INDEX([1]Лист1!E$3:E$999,MATCH($C13,[1]Лист1!$B$3:$B$999,0))/100*$E13,"")</f>
        <v/>
      </c>
      <c r="H13" s="8" t="str">
        <f>IF($C13&lt;&gt;"",INDEX([1]Лист1!F$3:F$999,MATCH($C13,[1]Лист1!$B$3:$B$999,0))/100*$E13,"")</f>
        <v/>
      </c>
      <c r="I13" s="8" t="str">
        <f>IF($C13&lt;&gt;"",INDEX([1]Лист1!G$3:G$999,MATCH($C13,[1]Лист1!$B$3:$B$999,0))/100*$E13,"")</f>
        <v/>
      </c>
      <c r="J13" s="8" t="str">
        <f>IF($C13&lt;&gt;"",INDEX([1]Лист1!H$3:H$999,MATCH($C13,[1]Лист1!$B$3:$B$999,0))/100*$E13,"")</f>
        <v/>
      </c>
    </row>
    <row r="14" spans="1:10" x14ac:dyDescent="0.25">
      <c r="A14" s="16"/>
      <c r="B14" s="7"/>
      <c r="C14" s="14"/>
      <c r="D14" s="4"/>
      <c r="E14" s="14"/>
      <c r="F14" s="15"/>
      <c r="G14" s="9" t="str">
        <f>IF($C14&lt;&gt;"",INDEX([1]Лист1!E$3:E$999,MATCH($C14,[1]Лист1!$B$3:$B$999,0))/100*$E14,"")</f>
        <v/>
      </c>
      <c r="H14" s="8" t="str">
        <f>IF($C14&lt;&gt;"",INDEX([1]Лист1!F$3:F$999,MATCH($C14,[1]Лист1!$B$3:$B$999,0))/100*$E14,"")</f>
        <v/>
      </c>
      <c r="I14" s="8" t="str">
        <f>IF($C14&lt;&gt;"",INDEX([1]Лист1!G$3:G$999,MATCH($C14,[1]Лист1!$B$3:$B$999,0))/100*$E14,"")</f>
        <v/>
      </c>
      <c r="J14" s="8" t="str">
        <f>IF($C14&lt;&gt;"",INDEX([1]Лист1!H$3:H$999,MATCH($C14,[1]Лист1!$B$3:$B$999,0))/100*$E14,"")</f>
        <v/>
      </c>
    </row>
    <row r="15" spans="1:10" x14ac:dyDescent="0.25">
      <c r="A15" s="16"/>
      <c r="B15" s="7"/>
      <c r="C15" s="14"/>
      <c r="D15" s="4"/>
      <c r="E15" s="14"/>
      <c r="F15" s="15"/>
      <c r="G15" s="9" t="str">
        <f>IF($C15&lt;&gt;"",INDEX([1]Лист1!E$3:E$999,MATCH($C15,[1]Лист1!$B$3:$B$999,0))/100*$E15,"")</f>
        <v/>
      </c>
      <c r="H15" s="8" t="str">
        <f>IF($C15&lt;&gt;"",INDEX([1]Лист1!F$3:F$999,MATCH($C15,[1]Лист1!$B$3:$B$999,0))/100*$E15,"")</f>
        <v/>
      </c>
      <c r="I15" s="8" t="str">
        <f>IF($C15&lt;&gt;"",INDEX([1]Лист1!G$3:G$999,MATCH($C15,[1]Лист1!$B$3:$B$999,0))/100*$E15,"")</f>
        <v/>
      </c>
      <c r="J15" s="8" t="str">
        <f>IF($C15&lt;&gt;"",INDEX([1]Лист1!H$3:H$999,MATCH($C15,[1]Лист1!$B$3:$B$999,0))/100*$E15,"")</f>
        <v/>
      </c>
    </row>
    <row r="16" spans="1:10" x14ac:dyDescent="0.25">
      <c r="A16" s="16"/>
      <c r="B16" s="7"/>
      <c r="C16" s="14"/>
      <c r="D16" s="4"/>
      <c r="E16" s="14"/>
      <c r="F16" s="15"/>
      <c r="G16" s="9" t="str">
        <f>IF($C16&lt;&gt;"",INDEX([1]Лист1!E$3:E$999,MATCH($C16,[1]Лист1!$B$3:$B$999,0))/100*$E16,"")</f>
        <v/>
      </c>
      <c r="H16" s="8" t="str">
        <f>IF($C16&lt;&gt;"",INDEX([1]Лист1!F$3:F$999,MATCH($C16,[1]Лист1!$B$3:$B$999,0))/100*$E16,"")</f>
        <v/>
      </c>
      <c r="I16" s="8" t="str">
        <f>IF($C16&lt;&gt;"",INDEX([1]Лист1!G$3:G$999,MATCH($C16,[1]Лист1!$B$3:$B$999,0))/100*$E16,"")</f>
        <v/>
      </c>
      <c r="J16" s="8" t="str">
        <f>IF($C16&lt;&gt;"",INDEX([1]Лист1!H$3:H$999,MATCH($C16,[1]Лист1!$B$3:$B$999,0))/100*$E16,"")</f>
        <v/>
      </c>
    </row>
    <row r="17" spans="1:10" x14ac:dyDescent="0.25">
      <c r="A17" s="16" t="s">
        <v>17</v>
      </c>
      <c r="B17" s="5" t="str">
        <f>IF($C17&lt;&gt;"",INDEX([1]Лист1!A$3:A$999,MATCH($C17,[1]Лист1!$B$3:$B$999,0)),"")</f>
        <v/>
      </c>
      <c r="C17" s="11"/>
      <c r="D17" s="6" t="str">
        <f>IF($C17&lt;&gt;"",INDEX([1]Лист1!C$3:C$999,MATCH($C17,[1]Лист1!$B$3:$B$999,0)),"")</f>
        <v/>
      </c>
      <c r="E17" s="11"/>
      <c r="F17" s="13"/>
      <c r="G17" s="9" t="str">
        <f>IF($C17&lt;&gt;"",INDEX([1]Лист1!E$3:E$999,MATCH($C17,[1]Лист1!$B$3:$B$999,0))/100*$E17,"")</f>
        <v/>
      </c>
      <c r="H17" s="8" t="str">
        <f>IF($C17&lt;&gt;"",INDEX([1]Лист1!F$3:F$999,MATCH($C17,[1]Лист1!$B$3:$B$999,0))/100*$E17,"")</f>
        <v/>
      </c>
      <c r="I17" s="8" t="str">
        <f>IF($C17&lt;&gt;"",INDEX([1]Лист1!G$3:G$999,MATCH($C17,[1]Лист1!$B$3:$B$999,0))/100*$E17,"")</f>
        <v/>
      </c>
      <c r="J17" s="8" t="str">
        <f>IF($C17&lt;&gt;"",INDEX([1]Лист1!H$3:H$999,MATCH($C17,[1]Лист1!$B$3:$B$999,0))/100*$E17,"")</f>
        <v/>
      </c>
    </row>
    <row r="18" spans="1:10" x14ac:dyDescent="0.25">
      <c r="A18" s="16"/>
      <c r="B18" s="5" t="str">
        <f>IF($C18&lt;&gt;"",INDEX([1]Лист1!A$3:A$999,MATCH($C18,[1]Лист1!$B$3:$B$999,0)),"")</f>
        <v/>
      </c>
      <c r="C18" s="11"/>
      <c r="D18" s="6" t="str">
        <f>IF($C18&lt;&gt;"",INDEX([1]Лист1!C$3:C$999,MATCH($C18,[1]Лист1!$B$3:$B$999,0)),"")</f>
        <v/>
      </c>
      <c r="E18" s="11"/>
      <c r="F18" s="13"/>
      <c r="G18" s="9" t="str">
        <f>IF($C18&lt;&gt;"",INDEX([1]Лист1!E$3:E$999,MATCH($C18,[1]Лист1!$B$3:$B$999,0))/100*$E18,"")</f>
        <v/>
      </c>
      <c r="H18" s="8" t="str">
        <f>IF($C18&lt;&gt;"",INDEX([1]Лист1!F$3:F$999,MATCH($C18,[1]Лист1!$B$3:$B$999,0))/100*$E18,"")</f>
        <v/>
      </c>
      <c r="I18" s="8" t="str">
        <f>IF($C18&lt;&gt;"",INDEX([1]Лист1!G$3:G$999,MATCH($C18,[1]Лист1!$B$3:$B$999,0))/100*$E18,"")</f>
        <v/>
      </c>
      <c r="J18" s="8" t="str">
        <f>IF($C18&lt;&gt;"",INDEX([1]Лист1!H$3:H$999,MATCH($C18,[1]Лист1!$B$3:$B$999,0))/100*$E18,"")</f>
        <v/>
      </c>
    </row>
    <row r="19" spans="1:10" x14ac:dyDescent="0.25">
      <c r="A19" s="16"/>
      <c r="B19" s="5" t="str">
        <f>IF($C19&lt;&gt;"",INDEX([1]Лист1!A$3:A$999,MATCH($C19,[1]Лист1!$B$3:$B$999,0)),"")</f>
        <v/>
      </c>
      <c r="C19" s="11"/>
      <c r="D19" s="6" t="str">
        <f>IF($C19&lt;&gt;"",INDEX([1]Лист1!C$3:C$999,MATCH($C19,[1]Лист1!$B$3:$B$999,0)),"")</f>
        <v/>
      </c>
      <c r="E19" s="11"/>
      <c r="F19" s="13"/>
      <c r="G19" s="9" t="str">
        <f>IF($C19&lt;&gt;"",INDEX([1]Лист1!E$3:E$999,MATCH($C19,[1]Лист1!$B$3:$B$999,0))/100*$E19,"")</f>
        <v/>
      </c>
      <c r="H19" s="8" t="str">
        <f>IF($C19&lt;&gt;"",INDEX([1]Лист1!F$3:F$999,MATCH($C19,[1]Лист1!$B$3:$B$999,0))/100*$E19,"")</f>
        <v/>
      </c>
      <c r="I19" s="8" t="str">
        <f>IF($C19&lt;&gt;"",INDEX([1]Лист1!G$3:G$999,MATCH($C19,[1]Лист1!$B$3:$B$999,0))/100*$E19,"")</f>
        <v/>
      </c>
      <c r="J19" s="8" t="str">
        <f>IF($C19&lt;&gt;"",INDEX([1]Лист1!H$3:H$999,MATCH($C19,[1]Лист1!$B$3:$B$999,0))/100*$E19,"")</f>
        <v/>
      </c>
    </row>
    <row r="20" spans="1:10" x14ac:dyDescent="0.25">
      <c r="A20" s="16"/>
      <c r="B20" s="5" t="str">
        <f>IF($C20&lt;&gt;"",INDEX([1]Лист1!A$3:A$999,MATCH($C20,[1]Лист1!$B$3:$B$999,0)),"")</f>
        <v/>
      </c>
      <c r="C20" s="11"/>
      <c r="D20" s="6" t="str">
        <f>IF($C20&lt;&gt;"",INDEX([1]Лист1!C$3:C$999,MATCH($C20,[1]Лист1!$B$3:$B$999,0)),"")</f>
        <v/>
      </c>
      <c r="E20" s="11"/>
      <c r="F20" s="13"/>
      <c r="G20" s="9" t="str">
        <f>IF($C20&lt;&gt;"",INDEX([1]Лист1!E$3:E$999,MATCH($C20,[1]Лист1!$B$3:$B$999,0))/100*$E20,"")</f>
        <v/>
      </c>
      <c r="H20" s="8" t="str">
        <f>IF($C20&lt;&gt;"",INDEX([1]Лист1!F$3:F$999,MATCH($C20,[1]Лист1!$B$3:$B$999,0))/100*$E20,"")</f>
        <v/>
      </c>
      <c r="I20" s="8" t="str">
        <f>IF($C20&lt;&gt;"",INDEX([1]Лист1!G$3:G$999,MATCH($C20,[1]Лист1!$B$3:$B$999,0))/100*$E20,"")</f>
        <v/>
      </c>
      <c r="J20" s="8" t="str">
        <f>IF($C20&lt;&gt;"",INDEX([1]Лист1!H$3:H$999,MATCH($C20,[1]Лист1!$B$3:$B$999,0))/100*$E20,"")</f>
        <v/>
      </c>
    </row>
    <row r="21" spans="1:10" x14ac:dyDescent="0.25">
      <c r="A21" s="16"/>
      <c r="B21" s="5" t="str">
        <f>IF($C21&lt;&gt;"",INDEX([1]Лист1!A$3:A$999,MATCH($C21,[1]Лист1!$B$3:$B$999,0)),"")</f>
        <v/>
      </c>
      <c r="C21" s="11"/>
      <c r="D21" s="6" t="str">
        <f>IF($C21&lt;&gt;"",INDEX([1]Лист1!C$3:C$999,MATCH($C21,[1]Лист1!$B$3:$B$999,0)),"")</f>
        <v/>
      </c>
      <c r="E21" s="11"/>
      <c r="F21" s="13"/>
      <c r="G21" s="9" t="str">
        <f>IF($C21&lt;&gt;"",INDEX([1]Лист1!E$3:E$999,MATCH($C21,[1]Лист1!$B$3:$B$999,0))/100*$E21,"")</f>
        <v/>
      </c>
      <c r="H21" s="8" t="str">
        <f>IF($C21&lt;&gt;"",INDEX([1]Лист1!F$3:F$999,MATCH($C21,[1]Лист1!$B$3:$B$999,0))/100*$E21,"")</f>
        <v/>
      </c>
      <c r="I21" s="8" t="str">
        <f>IF($C21&lt;&gt;"",INDEX([1]Лист1!G$3:G$999,MATCH($C21,[1]Лист1!$B$3:$B$999,0))/100*$E21,"")</f>
        <v/>
      </c>
      <c r="J21" s="8" t="str">
        <f>IF($C21&lt;&gt;"",INDEX([1]Лист1!H$3:H$999,MATCH($C21,[1]Лист1!$B$3:$B$999,0))/100*$E21,"")</f>
        <v/>
      </c>
    </row>
    <row r="22" spans="1:10" x14ac:dyDescent="0.25">
      <c r="A22" s="16"/>
      <c r="B22" s="5" t="str">
        <f>IF($C22&lt;&gt;"",INDEX([1]Лист1!A$3:A$999,MATCH($C22,[1]Лист1!$B$3:$B$999,0)),"")</f>
        <v/>
      </c>
      <c r="C22" s="12"/>
      <c r="D22" s="6" t="str">
        <f>IF($C22&lt;&gt;"",INDEX([1]Лист1!C$3:C$999,MATCH($C22,[1]Лист1!$B$3:$B$999,0)),"")</f>
        <v/>
      </c>
      <c r="E22" s="12"/>
      <c r="F22" s="13"/>
      <c r="G22" s="9" t="str">
        <f>IF($C22&lt;&gt;"",INDEX([1]Лист1!E$3:E$999,MATCH($C22,[1]Лист1!$B$3:$B$999,0))/100*$E22,"")</f>
        <v/>
      </c>
      <c r="H22" s="8" t="str">
        <f>IF($C22&lt;&gt;"",INDEX([1]Лист1!F$3:F$999,MATCH($C22,[1]Лист1!$B$3:$B$999,0))/100*$E22,"")</f>
        <v/>
      </c>
      <c r="I22" s="8" t="str">
        <f>IF($C22&lt;&gt;"",INDEX([1]Лист1!G$3:G$999,MATCH($C22,[1]Лист1!$B$3:$B$999,0))/100*$E22,"")</f>
        <v/>
      </c>
      <c r="J22" s="8" t="str">
        <f>IF($C22&lt;&gt;"",INDEX([1]Лист1!H$3:H$999,MATCH($C22,[1]Лист1!$B$3:$B$999,0))/100*$E22,"")</f>
        <v/>
      </c>
    </row>
    <row r="23" spans="1:10" x14ac:dyDescent="0.25">
      <c r="A23" s="16"/>
      <c r="B23" s="5" t="str">
        <f>IF($C23&lt;&gt;"",INDEX([1]Лист1!A$3:A$999,MATCH($C23,[1]Лист1!$B$3:$B$999,0)),"")</f>
        <v/>
      </c>
      <c r="C23" s="12"/>
      <c r="D23" s="6" t="str">
        <f>IF($C23&lt;&gt;"",INDEX([1]Лист1!C$3:C$999,MATCH($C23,[1]Лист1!$B$3:$B$999,0)),"")</f>
        <v/>
      </c>
      <c r="E23" s="12"/>
      <c r="F23" s="13"/>
      <c r="G23" s="9" t="str">
        <f>IF($C23&lt;&gt;"",INDEX([1]Лист1!E$3:E$999,MATCH($C23,[1]Лист1!$B$3:$B$999,0))/100*$E23,"")</f>
        <v/>
      </c>
      <c r="H23" s="8" t="str">
        <f>IF($C23&lt;&gt;"",INDEX([1]Лист1!F$3:F$999,MATCH($C23,[1]Лист1!$B$3:$B$999,0))/100*$E23,"")</f>
        <v/>
      </c>
      <c r="I23" s="8" t="str">
        <f>IF($C23&lt;&gt;"",INDEX([1]Лист1!G$3:G$999,MATCH($C23,[1]Лист1!$B$3:$B$999,0))/100*$E23,"")</f>
        <v/>
      </c>
      <c r="J23" s="8" t="str">
        <f>IF($C23&lt;&gt;"",INDEX([1]Лист1!H$3:H$999,MATCH($C23,[1]Лист1!$B$3:$B$999,0))/100*$E23,"")</f>
        <v/>
      </c>
    </row>
    <row r="24" spans="1:10" x14ac:dyDescent="0.25">
      <c r="A24" s="16"/>
      <c r="B24" s="5" t="str">
        <f>IF($C24&lt;&gt;"",INDEX([1]Лист1!A$3:A$999,MATCH($C24,[1]Лист1!$B$3:$B$999,0)),"")</f>
        <v/>
      </c>
      <c r="C24" s="12"/>
      <c r="D24" s="6" t="str">
        <f>IF($C24&lt;&gt;"",INDEX([1]Лист1!C$3:C$999,MATCH($C24,[1]Лист1!$B$3:$B$999,0)),"")</f>
        <v/>
      </c>
      <c r="E24" s="12"/>
      <c r="F24" s="13"/>
      <c r="G24" s="9" t="str">
        <f>IF($C24&lt;&gt;"",INDEX([1]Лист1!E$3:E$999,MATCH($C24,[1]Лист1!$B$3:$B$999,0))/100*$E24,"")</f>
        <v/>
      </c>
      <c r="H24" s="8" t="str">
        <f>IF($C24&lt;&gt;"",INDEX([1]Лист1!F$3:F$999,MATCH($C24,[1]Лист1!$B$3:$B$999,0))/100*$E24,"")</f>
        <v/>
      </c>
      <c r="I24" s="8" t="str">
        <f>IF($C24&lt;&gt;"",INDEX([1]Лист1!G$3:G$999,MATCH($C24,[1]Лист1!$B$3:$B$999,0))/100*$E24,"")</f>
        <v/>
      </c>
      <c r="J24" s="8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2023-04-24T09:15:15Z</dcterms:modified>
</cp:coreProperties>
</file>