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<sst xmlns="http://schemas.openxmlformats.org/spreadsheetml/2006/main" count="18" uniqueCount="18">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</sst>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16.829999999999998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29</v>
      </c>
      <c r="D5" s="6" t="str">
        <f>IF($C5&lt;&gt;"",INDEX([1]Лист1!C$3:C$999,MATCH($C5,[1]Лист1!$B$3:$B$999,0)),"")</f>
        <v>Рыба жареная "Минтай"</v>
      </c>
      <c r="E5" s="11">
        <v>100</v>
      </c>
      <c r="F5" s="13">
        <v>27.02</v>
      </c>
      <c r="G5" s="9">
        <f>IF($C5&lt;&gt;"",INDEX([1]Лист1!E$3:E$999,MATCH($C5,[1]Лист1!$B$3:$B$999,0))/100*$E5,"")</f>
        <v>136</v>
      </c>
      <c r="H5" s="8">
        <f>IF($C5&lt;&gt;"",INDEX([1]Лист1!F$3:F$999,MATCH($C5,[1]Лист1!$B$3:$B$999,0))/100*$E5,"")</f>
        <v>15</v>
      </c>
      <c r="I5" s="8">
        <f>IF($C5&lt;&gt;"",INDEX([1]Лист1!G$3:G$999,MATCH($C5,[1]Лист1!$B$3:$B$999,0))/100*$E5,"")</f>
        <v>9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Горячее блюдо</v>
      </c>
      <c r="C6" s="11">
        <v>61</v>
      </c>
      <c r="D6" s="6" t="str">
        <f>IF($C6&lt;&gt;"",INDEX([1]Лист1!C$3:C$999,MATCH($C6,[1]Лист1!$B$3:$B$999,0)),"")</f>
        <v>Сыр нарезной</v>
      </c>
      <c r="E6" s="11">
        <v>30</v>
      </c>
      <c r="F6" s="13">
        <v>17.16</v>
      </c>
      <c r="G6" s="9">
        <f>IF($C6&lt;&gt;"",INDEX([1]Лист1!E$3:E$999,MATCH($C6,[1]Лист1!$B$3:$B$999,0))/100*$E6,"")</f>
        <v>105</v>
      </c>
      <c r="H6" s="8">
        <f>IF($C6&lt;&gt;"",INDEX([1]Лист1!F$3:F$999,MATCH($C6,[1]Лист1!$B$3:$B$999,0))/100*$E6,"")</f>
        <v>7.8900000000000006</v>
      </c>
      <c r="I6" s="8">
        <f>IF($C6&lt;&gt;"",INDEX([1]Лист1!G$3:G$999,MATCH($C6,[1]Лист1!$B$3:$B$999,0))/100*$E6,"")</f>
        <v>7.98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30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2023-04-24T09:12:23Z</dcterms:modified>
</cp:coreProperties>
</file>