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<sst xmlns="http://schemas.openxmlformats.org/spreadsheetml/2006/main" count="18" uniqueCount="18">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</sst>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 xml:space="preserve">Капуста тушеная </v>
      </c>
      <c r="E4" s="11">
        <v>240</v>
      </c>
      <c r="F4" s="13">
        <v>60.96</v>
      </c>
      <c r="G4" s="9">
        <f>IF($C4&lt;&gt;"",INDEX([1]Лист1!E$3:E$999,MATCH($C4,[1]Лист1!$B$3:$B$999,0))/100*$E4,"")</f>
        <v>238.32</v>
      </c>
      <c r="H4" s="8">
        <f>IF($C4&lt;&gt;"",INDEX([1]Лист1!F$3:F$999,MATCH($C4,[1]Лист1!$B$3:$B$999,0))/100*$E4,"")</f>
        <v>6.24</v>
      </c>
      <c r="I4" s="8">
        <f>IF($C4&lt;&gt;"",INDEX([1]Лист1!G$3:G$999,MATCH($C4,[1]Лист1!$B$3:$B$999,0))/100*$E4,"")</f>
        <v>13.919999999999998</v>
      </c>
      <c r="J4" s="8">
        <f>IF($C4&lt;&gt;"",INDEX([1]Лист1!H$3:H$999,MATCH($C4,[1]Лист1!$B$3:$B$999,0))/100*$E4,"")</f>
        <v>23.52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37</v>
      </c>
      <c r="D6" s="6" t="str">
        <f>IF($C6&lt;&gt;"",INDEX([1]Лист1!C$3:C$999,MATCH($C6,[1]Лист1!$B$3:$B$999,0)),"")</f>
        <v>Печенье</v>
      </c>
      <c r="E6" s="11">
        <v>40</v>
      </c>
      <c r="F6" s="13">
        <v>7</v>
      </c>
      <c r="G6" s="9">
        <f>IF($C6&lt;&gt;"",INDEX([1]Лист1!E$3:E$999,MATCH($C6,[1]Лист1!$B$3:$B$999,0))/100*$E6,"")</f>
        <v>194.4</v>
      </c>
      <c r="H6" s="8">
        <f>IF($C6&lt;&gt;"",INDEX([1]Лист1!F$3:F$999,MATCH($C6,[1]Лист1!$B$3:$B$999,0))/100*$E6,"")</f>
        <v>2.16</v>
      </c>
      <c r="I6" s="8">
        <f>IF($C6&lt;&gt;"",INDEX([1]Лист1!G$3:G$999,MATCH($C6,[1]Лист1!$B$3:$B$999,0))/100*$E6,"")</f>
        <v>8.56</v>
      </c>
      <c r="J6" s="8">
        <f>IF($C6&lt;&gt;"",INDEX([1]Лист1!H$3:H$999,MATCH($C6,[1]Лист1!$B$3:$B$999,0))/100*$E6,"")</f>
        <v>27.560000000000002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42</v>
      </c>
      <c r="D7" s="6" t="str">
        <f>IF($C7&lt;&gt;"",INDEX([1]Лист1!C$3:C$999,MATCH($C7,[1]Лист1!$B$3:$B$999,0)),"")</f>
        <v>Апельсин</v>
      </c>
      <c r="E7" s="11">
        <v>260</v>
      </c>
      <c r="F7" s="13">
        <v>35.1</v>
      </c>
      <c r="G7" s="9">
        <f>IF($C7&lt;&gt;"",INDEX([1]Лист1!E$3:E$999,MATCH($C7,[1]Лист1!$B$3:$B$999,0))/100*$E7,"")</f>
        <v>122.19999999999999</v>
      </c>
      <c r="H7" s="8">
        <f>IF($C7&lt;&gt;"",INDEX([1]Лист1!F$3:F$999,MATCH($C7,[1]Лист1!$B$3:$B$999,0))/100*$E7,"")</f>
        <v>2.3400000000000003</v>
      </c>
      <c r="I7" s="8">
        <f>IF($C7&lt;&gt;"",INDEX([1]Лист1!G$3:G$999,MATCH($C7,[1]Лист1!$B$3:$B$999,0))/100*$E7,"")</f>
        <v>0.26</v>
      </c>
      <c r="J7" s="8">
        <f>IF($C7&lt;&gt;"",INDEX([1]Лист1!H$3:H$999,MATCH($C7,[1]Лист1!$B$3:$B$999,0))/100*$E7,"")</f>
        <v>24.44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2023-03-24T09:10:52Z</dcterms:modified>
</cp:coreProperties>
</file>