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20115" windowHeight="781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<sst xmlns="http://schemas.openxmlformats.org/spreadsheetml/2006/main" count="18" uniqueCount="18">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</sst>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45008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100</v>
      </c>
      <c r="F5" s="13">
        <v>32.99</v>
      </c>
      <c r="G5" s="9">
        <f>IF($C5&lt;&gt;"",INDEX([1]Лист1!E$3:E$999,MATCH($C5,[1]Лист1!$B$3:$B$999,0))/100*$E5,"")</f>
        <v>177</v>
      </c>
      <c r="H5" s="8">
        <f>IF($C5&lt;&gt;"",INDEX([1]Лист1!F$3:F$999,MATCH($C5,[1]Лист1!$B$3:$B$999,0))/100*$E5,"")</f>
        <v>27.3</v>
      </c>
      <c r="I5" s="8">
        <f>IF($C5&lt;&gt;"",INDEX([1]Лист1!G$3:G$999,MATCH($C5,[1]Лист1!$B$3:$B$999,0))/100*$E5,"")</f>
        <v>6.7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Горячее блюдо</v>
      </c>
      <c r="C7" s="11">
        <v>61</v>
      </c>
      <c r="D7" s="6" t="str">
        <f>IF($C7&lt;&gt;"",INDEX([1]Лист1!C$3:C$999,MATCH($C7,[1]Лист1!$B$3:$B$999,0)),"")</f>
        <v>Сыр нарезной</v>
      </c>
      <c r="E7" s="11">
        <v>30</v>
      </c>
      <c r="F7" s="13">
        <v>17.25</v>
      </c>
      <c r="G7" s="9">
        <f>IF($C7&lt;&gt;"",INDEX([1]Лист1!E$3:E$999,MATCH($C7,[1]Лист1!$B$3:$B$999,0))/100*$E7,"")</f>
        <v>105</v>
      </c>
      <c r="H7" s="8">
        <f>IF($C7&lt;&gt;"",INDEX([1]Лист1!F$3:F$999,MATCH($C7,[1]Лист1!$B$3:$B$999,0))/100*$E7,"")</f>
        <v>7.8900000000000006</v>
      </c>
      <c r="I7" s="8">
        <f>IF($C7&lt;&gt;"",INDEX([1]Лист1!G$3:G$999,MATCH($C7,[1]Лист1!$B$3:$B$999,0))/100*$E7,"")</f>
        <v>7.98</v>
      </c>
      <c r="J7" s="8">
        <f>IF($C7&lt;&gt;"",INDEX([1]Лист1!H$3:H$999,MATCH($C7,[1]Лист1!$B$3:$B$999,0))/100*$E7,"")</f>
        <v>0</v>
      </c>
    </row>
    <row r="8" spans="1:10" x14ac:dyDescent="0.25">
      <c r="A8" s="18"/>
      <c r="B8" s="5" t="str">
        <f>IF($C8&lt;&gt;"",INDEX([1]Лист1!A$3:A$999,MATCH($C8,[1]Лист1!$B$3:$B$999,0)),"")</f>
        <v>Холодный напиток</v>
      </c>
      <c r="C8" s="11">
        <v>3</v>
      </c>
      <c r="D8" s="6" t="str">
        <f>IF($C8&lt;&gt;"",INDEX([1]Лист1!C$3:C$999,MATCH($C8,[1]Лист1!$B$3:$B$999,0)),"")</f>
        <v>Сок яблочный</v>
      </c>
      <c r="E8" s="11">
        <v>200</v>
      </c>
      <c r="F8" s="13">
        <v>30</v>
      </c>
      <c r="G8" s="9">
        <f>IF($C8&lt;&gt;"",INDEX([1]Лист1!E$3:E$999,MATCH($C8,[1]Лист1!$B$3:$B$999,0))/100*$E8,"")</f>
        <v>92</v>
      </c>
      <c r="H8" s="8">
        <f>IF($C8&lt;&gt;"",INDEX([1]Лист1!F$3:F$999,MATCH($C8,[1]Лист1!$B$3:$B$999,0))/100*$E8,"")</f>
        <v>1</v>
      </c>
      <c r="I8" s="8">
        <f>IF($C8&lt;&gt;"",INDEX([1]Лист1!G$3:G$999,MATCH($C8,[1]Лист1!$B$3:$B$999,0))/100*$E8,"")</f>
        <v>0.2</v>
      </c>
      <c r="J8" s="8">
        <f>IF($C8&lt;&gt;"",INDEX([1]Лист1!H$3:H$999,MATCH($C8,[1]Лист1!$B$3:$B$999,0))/100*$E8,"")</f>
        <v>20.2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2023-03-17T10:14:52Z</dcterms:modified>
</cp:coreProperties>
</file>