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20115" windowHeight="781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<sst xmlns="http://schemas.openxmlformats.org/spreadsheetml/2006/main" count="18" uniqueCount="18">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</sst>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9" sqref="E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45007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 xml:space="preserve">Капуста тушеная </v>
      </c>
      <c r="E4" s="11">
        <v>240</v>
      </c>
      <c r="F4" s="13">
        <v>92.16</v>
      </c>
      <c r="G4" s="9">
        <f>IF($C4&lt;&gt;"",INDEX([1]Лист1!E$3:E$999,MATCH($C4,[1]Лист1!$B$3:$B$999,0))/100*$E4,"")</f>
        <v>238.32</v>
      </c>
      <c r="H4" s="8">
        <f>IF($C4&lt;&gt;"",INDEX([1]Лист1!F$3:F$999,MATCH($C4,[1]Лист1!$B$3:$B$999,0))/100*$E4,"")</f>
        <v>6.24</v>
      </c>
      <c r="I4" s="8">
        <f>IF($C4&lt;&gt;"",INDEX([1]Лист1!G$3:G$999,MATCH($C4,[1]Лист1!$B$3:$B$999,0))/100*$E4,"")</f>
        <v>13.919999999999998</v>
      </c>
      <c r="J4" s="8">
        <f>IF($C4&lt;&gt;"",INDEX([1]Лист1!H$3:H$999,MATCH($C4,[1]Лист1!$B$3:$B$999,0))/100*$E4,"")</f>
        <v>23.52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10.029999999999999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3.15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3.03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/>
      </c>
      <c r="C8" s="11"/>
      <c r="D8" s="6" t="str">
        <f>IF($C8&lt;&gt;"",INDEX([1]Лист1!C$3:C$999,MATCH($C8,[1]Лист1!$B$3:$B$999,0)),"")</f>
        <v/>
      </c>
      <c r="E8" s="11"/>
      <c r="F8" s="13"/>
      <c r="G8" s="9" t="str">
        <f>IF($C8&lt;&gt;"",INDEX([1]Лист1!E$3:E$999,MATCH($C8,[1]Лист1!$B$3:$B$999,0))/100*$E8,"")</f>
        <v/>
      </c>
      <c r="H8" s="8" t="str">
        <f>IF($C8&lt;&gt;"",INDEX([1]Лист1!F$3:F$999,MATCH($C8,[1]Лист1!$B$3:$B$999,0))/100*$E8,"")</f>
        <v/>
      </c>
      <c r="I8" s="8" t="str">
        <f>IF($C8&lt;&gt;"",INDEX([1]Лист1!G$3:G$999,MATCH($C8,[1]Лист1!$B$3:$B$999,0))/100*$E8,"")</f>
        <v/>
      </c>
      <c r="J8" s="8" t="str">
        <f>IF($C8&lt;&gt;"",INDEX([1]Лист1!H$3:H$999,MATCH($C8,[1]Лист1!$B$3:$B$999,0))/100*$E8,"")</f>
        <v/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2023-03-17T10:09:11Z</dcterms:modified>
</cp:coreProperties>
</file>