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<sst xmlns="http://schemas.openxmlformats.org/spreadsheetml/2006/main" count="18" uniqueCount="18">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</sst>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45006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17.05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27.6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Овощи</v>
      </c>
      <c r="C7" s="11">
        <v>39</v>
      </c>
      <c r="D7" s="6" t="str">
        <f>IF($C7&lt;&gt;"",INDEX([1]Лист1!C$3:C$999,MATCH($C7,[1]Лист1!$B$3:$B$999,0)),"")</f>
        <v>Огурец нарезанный</v>
      </c>
      <c r="E7" s="11">
        <v>60</v>
      </c>
      <c r="F7" s="13">
        <v>10</v>
      </c>
      <c r="G7" s="9">
        <f>IF($C7&lt;&gt;"",INDEX([1]Лист1!E$3:E$999,MATCH($C7,[1]Лист1!$B$3:$B$999,0))/100*$E7,"")</f>
        <v>9</v>
      </c>
      <c r="H7" s="8">
        <f>IF($C7&lt;&gt;"",INDEX([1]Лист1!F$3:F$999,MATCH($C7,[1]Лист1!$B$3:$B$999,0))/100*$E7,"")</f>
        <v>0.39</v>
      </c>
      <c r="I7" s="8">
        <f>IF($C7&lt;&gt;"",INDEX([1]Лист1!G$3:G$999,MATCH($C7,[1]Лист1!$B$3:$B$999,0))/100*$E7,"")</f>
        <v>6.6000000000000003E-2</v>
      </c>
      <c r="J7" s="8">
        <f>IF($C7&lt;&gt;"",INDEX([1]Лист1!H$3:H$999,MATCH($C7,[1]Лист1!$B$3:$B$999,0))/100*$E7,"")</f>
        <v>2.1779999999999999</v>
      </c>
    </row>
    <row r="8" spans="1:10" x14ac:dyDescent="0.25">
      <c r="A8" s="18"/>
      <c r="B8" s="5" t="str">
        <f>IF($C8&lt;&gt;"",INDEX([1]Лист1!A$3:A$999,MATCH($C8,[1]Лист1!$B$3:$B$999,0)),"")</f>
        <v>Холодный напиток</v>
      </c>
      <c r="C8" s="11">
        <v>18</v>
      </c>
      <c r="D8" s="6" t="str">
        <f>IF($C8&lt;&gt;"",INDEX([1]Лист1!C$3:C$999,MATCH($C8,[1]Лист1!$B$3:$B$999,0)),"")</f>
        <v>Компот из ягод</v>
      </c>
      <c r="E8" s="11">
        <v>200</v>
      </c>
      <c r="F8" s="13">
        <v>10.029999999999999</v>
      </c>
      <c r="G8" s="9">
        <f>IF($C8&lt;&gt;"",INDEX([1]Лист1!E$3:E$999,MATCH($C8,[1]Лист1!$B$3:$B$999,0))/100*$E8,"")</f>
        <v>70</v>
      </c>
      <c r="H8" s="8">
        <f>IF($C8&lt;&gt;"",INDEX([1]Лист1!F$3:F$999,MATCH($C8,[1]Лист1!$B$3:$B$999,0))/100*$E8,"")</f>
        <v>0</v>
      </c>
      <c r="I8" s="8">
        <f>IF($C8&lt;&gt;"",INDEX([1]Лист1!G$3:G$999,MATCH($C8,[1]Лист1!$B$3:$B$999,0))/100*$E8,"")</f>
        <v>0</v>
      </c>
      <c r="J8" s="8">
        <f>IF($C8&lt;&gt;"",INDEX([1]Лист1!H$3:H$999,MATCH($C8,[1]Лист1!$B$3:$B$999,0))/100*$E8,"")</f>
        <v>20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в/с пшеничный</v>
      </c>
      <c r="E9" s="12">
        <v>60</v>
      </c>
      <c r="F9" s="13">
        <v>3.15</v>
      </c>
      <c r="G9" s="9">
        <f>IF($C9&lt;&gt;"",INDEX([1]Лист1!E$3:E$999,MATCH($C9,[1]Лист1!$B$3:$B$999,0))/100*$E9,"")</f>
        <v>145.19999999999999</v>
      </c>
      <c r="H9" s="8">
        <f>IF($C9&lt;&gt;"",INDEX([1]Лист1!F$3:F$999,MATCH($C9,[1]Лист1!$B$3:$B$999,0))/100*$E9,"")</f>
        <v>4.8600000000000003</v>
      </c>
      <c r="I9" s="8">
        <f>IF($C9&lt;&gt;"",INDEX([1]Лист1!G$3:G$999,MATCH($C9,[1]Лист1!$B$3:$B$999,0))/100*$E9,"")</f>
        <v>0.6</v>
      </c>
      <c r="J9" s="8">
        <f>IF($C9&lt;&gt;"",INDEX([1]Лист1!H$3:H$999,MATCH($C9,[1]Лист1!$B$3:$B$999,0))/100*$E9,"")</f>
        <v>29.28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в/с ржаной</v>
      </c>
      <c r="E10" s="12">
        <v>60</v>
      </c>
      <c r="F10" s="13">
        <v>3.03</v>
      </c>
      <c r="G10" s="9">
        <f>IF($C10&lt;&gt;"",INDEX([1]Лист1!E$3:E$999,MATCH($C10,[1]Лист1!$B$3:$B$999,0))/100*$E10,"")</f>
        <v>155.39999999999998</v>
      </c>
      <c r="H10" s="8">
        <f>IF($C10&lt;&gt;"",INDEX([1]Лист1!F$3:F$999,MATCH($C10,[1]Лист1!$B$3:$B$999,0))/100*$E10,"")</f>
        <v>5.1000000000000005</v>
      </c>
      <c r="I10" s="8">
        <f>IF($C10&lt;&gt;"",INDEX([1]Лист1!G$3:G$999,MATCH($C10,[1]Лист1!$B$3:$B$999,0))/100*$E10,"")</f>
        <v>1.98</v>
      </c>
      <c r="J10" s="8">
        <f>IF($C10&lt;&gt;"",INDEX([1]Лист1!H$3:H$999,MATCH($C10,[1]Лист1!$B$3:$B$999,0))/100*$E10,"")</f>
        <v>25.5</v>
      </c>
    </row>
    <row r="11" spans="1:10" x14ac:dyDescent="0.25">
      <c r="A11" s="19"/>
      <c r="B11" s="5" t="str">
        <f>IF($C11&lt;&gt;"",INDEX([1]Лист1!A$3:A$999,MATCH($C11,[1]Лист1!$B$3:$B$999,0)),"")</f>
        <v>Фрукты</v>
      </c>
      <c r="C11" s="12">
        <v>9</v>
      </c>
      <c r="D11" s="6" t="str">
        <f>IF($C11&lt;&gt;"",INDEX([1]Лист1!C$3:C$999,MATCH($C11,[1]Лист1!$B$3:$B$999,0)),"")</f>
        <v>Яблоко</v>
      </c>
      <c r="E11" s="12">
        <v>240</v>
      </c>
      <c r="F11" s="13">
        <v>22.8</v>
      </c>
      <c r="G11" s="9">
        <f>IF($C11&lt;&gt;"",INDEX([1]Лист1!E$3:E$999,MATCH($C11,[1]Лист1!$B$3:$B$999,0))/100*$E11,"")</f>
        <v>112.8</v>
      </c>
      <c r="H11" s="8">
        <f>IF($C11&lt;&gt;"",INDEX([1]Лист1!F$3:F$999,MATCH($C11,[1]Лист1!$B$3:$B$999,0))/100*$E11,"")</f>
        <v>0.96</v>
      </c>
      <c r="I11" s="8">
        <f>IF($C11&lt;&gt;"",INDEX([1]Лист1!G$3:G$999,MATCH($C11,[1]Лист1!$B$3:$B$999,0))/100*$E11,"")</f>
        <v>0.96</v>
      </c>
      <c r="J11" s="8">
        <f>IF($C11&lt;&gt;"",INDEX([1]Лист1!H$3:H$999,MATCH($C11,[1]Лист1!$B$3:$B$999,0))/100*$E11,"")</f>
        <v>23.52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2023-03-17T10:07:23Z</dcterms:modified>
</cp:coreProperties>
</file>