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<sst xmlns="http://schemas.openxmlformats.org/spreadsheetml/2006/main" count="18" uniqueCount="18">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</sst>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44986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Горячее блюдо</v>
      </c>
      <c r="C7" s="11">
        <v>53</v>
      </c>
      <c r="D7" s="6" t="str">
        <f>IF($C7&lt;&gt;"",INDEX([1]Лист1!C$3:C$999,MATCH($C7,[1]Лист1!$B$3:$B$999,0)),"")</f>
        <v>Кисель из сока с сахаром</v>
      </c>
      <c r="E7" s="11">
        <v>200</v>
      </c>
      <c r="F7" s="13">
        <v>7.14</v>
      </c>
      <c r="G7" s="9">
        <f>IF($C7&lt;&gt;"",INDEX([1]Лист1!E$3:E$999,MATCH($C7,[1]Лист1!$B$3:$B$999,0))/100*$E7,"")</f>
        <v>120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32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160</v>
      </c>
      <c r="F10" s="13">
        <v>25</v>
      </c>
      <c r="G10" s="9">
        <f>IF($C10&lt;&gt;"",INDEX([1]Лист1!E$3:E$999,MATCH($C10,[1]Лист1!$B$3:$B$999,0))/100*$E10,"")</f>
        <v>75.199999999999989</v>
      </c>
      <c r="H10" s="8">
        <f>IF($C10&lt;&gt;"",INDEX([1]Лист1!F$3:F$999,MATCH($C10,[1]Лист1!$B$3:$B$999,0))/100*$E10,"")</f>
        <v>0.64</v>
      </c>
      <c r="I10" s="8">
        <f>IF($C10&lt;&gt;"",INDEX([1]Лист1!G$3:G$999,MATCH($C10,[1]Лист1!$B$3:$B$999,0))/100*$E10,"")</f>
        <v>0.64</v>
      </c>
      <c r="J10" s="8">
        <f>IF($C10&lt;&gt;"",INDEX([1]Лист1!H$3:H$999,MATCH($C10,[1]Лист1!$B$3:$B$999,0))/100*$E10,"")</f>
        <v>15.68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2023-02-27T11:48:12Z</dcterms:modified>
</cp:coreProperties>
</file>