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<sst xmlns="http://schemas.openxmlformats.org/spreadsheetml/2006/main" count="18" uniqueCount="18">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</sst>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7" sqref="D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44886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Горячий напиток</v>
      </c>
      <c r="C7" s="11">
        <v>13</v>
      </c>
      <c r="D7" s="6" t="str">
        <f>IF($C7&lt;&gt;"",INDEX([1]Лист1!C$3:C$999,MATCH($C7,[1]Лист1!$B$3:$B$999,0)),"")</f>
        <v>Чай с сахаром</v>
      </c>
      <c r="E7" s="11">
        <v>222</v>
      </c>
      <c r="F7" s="13">
        <v>2.73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90</v>
      </c>
      <c r="F8" s="13">
        <v>3.03</v>
      </c>
      <c r="G8" s="9">
        <f>IF($C8&lt;&gt;"",INDEX([1]Лист1!E$3:E$999,MATCH($C8,[1]Лист1!$B$3:$B$999,0))/100*$E8,"")</f>
        <v>217.79999999999998</v>
      </c>
      <c r="H8" s="8">
        <f>IF($C8&lt;&gt;"",INDEX([1]Лист1!F$3:F$999,MATCH($C8,[1]Лист1!$B$3:$B$999,0))/100*$E8,"")</f>
        <v>7.29</v>
      </c>
      <c r="I8" s="8">
        <f>IF($C8&lt;&gt;"",INDEX([1]Лист1!G$3:G$999,MATCH($C8,[1]Лист1!$B$3:$B$999,0))/100*$E8,"")</f>
        <v>0.9</v>
      </c>
      <c r="J8" s="8">
        <f>IF($C8&lt;&gt;"",INDEX([1]Лист1!H$3:H$999,MATCH($C8,[1]Лист1!$B$3:$B$999,0))/100*$E8,"")</f>
        <v>43.92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177.5</v>
      </c>
      <c r="F10" s="13">
        <v>16.86</v>
      </c>
      <c r="G10" s="9">
        <f>IF($C10&lt;&gt;"",INDEX([1]Лист1!E$3:E$999,MATCH($C10,[1]Лист1!$B$3:$B$999,0))/100*$E10,"")</f>
        <v>83.424999999999997</v>
      </c>
      <c r="H10" s="8">
        <f>IF($C10&lt;&gt;"",INDEX([1]Лист1!F$3:F$999,MATCH($C10,[1]Лист1!$B$3:$B$999,0))/100*$E10,"")</f>
        <v>0.71</v>
      </c>
      <c r="I10" s="8">
        <f>IF($C10&lt;&gt;"",INDEX([1]Лист1!G$3:G$999,MATCH($C10,[1]Лист1!$B$3:$B$999,0))/100*$E10,"")</f>
        <v>0.71</v>
      </c>
      <c r="J10" s="8">
        <f>IF($C10&lt;&gt;"",INDEX([1]Лист1!H$3:H$999,MATCH($C10,[1]Лист1!$B$3:$B$999,0))/100*$E10,"")</f>
        <v>17.395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43</v>
      </c>
      <c r="D11" s="6" t="str">
        <f>IF($C11&lt;&gt;"",INDEX([1]Лист1!C$3:C$999,MATCH($C11,[1]Лист1!$B$3:$B$999,0)),"")</f>
        <v>Шоколад</v>
      </c>
      <c r="E11" s="12">
        <v>60</v>
      </c>
      <c r="F11" s="13">
        <v>39</v>
      </c>
      <c r="G11" s="9">
        <f>IF($C11&lt;&gt;"",INDEX([1]Лист1!E$3:E$999,MATCH($C11,[1]Лист1!$B$3:$B$999,0))/100*$E11,"")</f>
        <v>330</v>
      </c>
      <c r="H11" s="8">
        <f>IF($C11&lt;&gt;"",INDEX([1]Лист1!F$3:F$999,MATCH($C11,[1]Лист1!$B$3:$B$999,0))/100*$E11,"")</f>
        <v>4.2</v>
      </c>
      <c r="I11" s="8">
        <f>IF($C11&lt;&gt;"",INDEX([1]Лист1!G$3:G$999,MATCH($C11,[1]Лист1!$B$3:$B$999,0))/100*$E11,"")</f>
        <v>21.42</v>
      </c>
      <c r="J11" s="8">
        <f>IF($C11&lt;&gt;"",INDEX([1]Лист1!H$3:H$999,MATCH($C11,[1]Лист1!$B$3:$B$999,0))/100*$E11,"")</f>
        <v>32.64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2022-11-21T11:50:23Z</dcterms:modified>
</cp:coreProperties>
</file>