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<sst xmlns="http://schemas.openxmlformats.org/spreadsheetml/2006/main" count="18" uniqueCount="18">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</sst>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4" sqref="B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44881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260</v>
      </c>
      <c r="F4" s="13">
        <v>72.569999999999993</v>
      </c>
      <c r="G4" s="9">
        <f>IF($C4&lt;&gt;"",INDEX([1]Лист1!E$3:E$999,MATCH($C4,[1]Лист1!$B$3:$B$999,0))/100*$E4,"")</f>
        <v>644.79999999999995</v>
      </c>
      <c r="H4" s="8">
        <f>IF($C4&lt;&gt;"",INDEX([1]Лист1!F$3:F$999,MATCH($C4,[1]Лист1!$B$3:$B$999,0))/100*$E4,"")</f>
        <v>42.120000000000005</v>
      </c>
      <c r="I4" s="8">
        <f>IF($C4&lt;&gt;"",INDEX([1]Лист1!G$3:G$999,MATCH($C4,[1]Лист1!$B$3:$B$999,0))/100*$E4,"")</f>
        <v>35.880000000000003</v>
      </c>
      <c r="J4" s="8">
        <f>IF($C4&lt;&gt;"",INDEX([1]Лист1!H$3:H$999,MATCH($C4,[1]Лист1!$B$3:$B$999,0))/100*$E4,"")</f>
        <v>40.82</v>
      </c>
    </row>
    <row r="5" spans="1:10" x14ac:dyDescent="0.25">
      <c r="A5" s="18"/>
      <c r="B5" s="5" t="str">
        <f>IF($C5&lt;&gt;"",INDEX([1]Лист1!A$3:A$999,MATCH($C5,[1]Лист1!$B$3:$B$999,0)),"")</f>
        <v>Овощи</v>
      </c>
      <c r="C5" s="11">
        <v>39</v>
      </c>
      <c r="D5" s="6" t="str">
        <f>IF($C5&lt;&gt;"",INDEX([1]Лист1!C$3:C$999,MATCH($C5,[1]Лист1!$B$3:$B$999,0)),"")</f>
        <v>Огурец нарезанный</v>
      </c>
      <c r="E5" s="11">
        <v>60</v>
      </c>
      <c r="F5" s="13">
        <v>8</v>
      </c>
      <c r="G5" s="9">
        <f>IF($C5&lt;&gt;"",INDEX([1]Лист1!E$3:E$999,MATCH($C5,[1]Лист1!$B$3:$B$999,0))/100*$E5,"")</f>
        <v>9</v>
      </c>
      <c r="H5" s="8">
        <f>IF($C5&lt;&gt;"",INDEX([1]Лист1!F$3:F$999,MATCH($C5,[1]Лист1!$B$3:$B$999,0))/100*$E5,"")</f>
        <v>0.39</v>
      </c>
      <c r="I5" s="8">
        <f>IF($C5&lt;&gt;"",INDEX([1]Лист1!G$3:G$999,MATCH($C5,[1]Лист1!$B$3:$B$999,0))/100*$E5,"")</f>
        <v>6.6000000000000003E-2</v>
      </c>
      <c r="J5" s="8">
        <f>IF($C5&lt;&gt;"",INDEX([1]Лист1!H$3:H$999,MATCH($C5,[1]Лист1!$B$3:$B$999,0))/100*$E5,"")</f>
        <v>2.1779999999999999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10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37</v>
      </c>
      <c r="D9" s="6" t="str">
        <f>IF($C9&lt;&gt;"",INDEX([1]Лист1!C$3:C$999,MATCH($C9,[1]Лист1!$B$3:$B$999,0)),"")</f>
        <v>Печенье</v>
      </c>
      <c r="E9" s="12">
        <v>40</v>
      </c>
      <c r="F9" s="13">
        <v>21.5</v>
      </c>
      <c r="G9" s="9">
        <f>IF($C9&lt;&gt;"",INDEX([1]Лист1!E$3:E$999,MATCH($C9,[1]Лист1!$B$3:$B$999,0))/100*$E9,"")</f>
        <v>194.4</v>
      </c>
      <c r="H9" s="8">
        <f>IF($C9&lt;&gt;"",INDEX([1]Лист1!F$3:F$999,MATCH($C9,[1]Лист1!$B$3:$B$999,0))/100*$E9,"")</f>
        <v>2.16</v>
      </c>
      <c r="I9" s="8">
        <f>IF($C9&lt;&gt;"",INDEX([1]Лист1!G$3:G$999,MATCH($C9,[1]Лист1!$B$3:$B$999,0))/100*$E9,"")</f>
        <v>8.56</v>
      </c>
      <c r="J9" s="8">
        <f>IF($C9&lt;&gt;"",INDEX([1]Лист1!H$3:H$999,MATCH($C9,[1]Лист1!$B$3:$B$999,0))/100*$E9,"")</f>
        <v>27.560000000000002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2022-11-16T11:14:59Z</dcterms:modified>
</cp:coreProperties>
</file>