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<sst xmlns="http://schemas.openxmlformats.org/spreadsheetml/2006/main" count="18" uniqueCount="18">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</sst>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44861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60</v>
      </c>
      <c r="F5" s="13">
        <v>26.1</v>
      </c>
      <c r="G5" s="9">
        <f>IF($C5&lt;&gt;"",INDEX([1]Лист1!E$3:E$999,MATCH($C5,[1]Лист1!$B$3:$B$999,0))/100*$E5,"")</f>
        <v>147.6</v>
      </c>
      <c r="H5" s="8">
        <f>IF($C5&lt;&gt;"",INDEX([1]Лист1!F$3:F$999,MATCH($C5,[1]Лист1!$B$3:$B$999,0))/100*$E5,"")</f>
        <v>7.1999999999999993</v>
      </c>
      <c r="I5" s="8">
        <f>IF($C5&lt;&gt;"",INDEX([1]Лист1!G$3:G$999,MATCH($C5,[1]Лист1!$B$3:$B$999,0))/100*$E5,"")</f>
        <v>13.2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4.87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25</v>
      </c>
      <c r="D10" s="6" t="str">
        <f>IF($C10&lt;&gt;"",INDEX([1]Лист1!C$3:C$999,MATCH($C10,[1]Лист1!$B$3:$B$999,0)),"")</f>
        <v>Груша</v>
      </c>
      <c r="E10" s="12">
        <v>204</v>
      </c>
      <c r="F10" s="13">
        <v>35.700000000000003</v>
      </c>
      <c r="G10" s="9">
        <f>IF($C10&lt;&gt;"",INDEX([1]Лист1!E$3:E$999,MATCH($C10,[1]Лист1!$B$3:$B$999,0))/100*$E10,"")</f>
        <v>95.88</v>
      </c>
      <c r="H10" s="8">
        <f>IF($C10&lt;&gt;"",INDEX([1]Лист1!F$3:F$999,MATCH($C10,[1]Лист1!$B$3:$B$999,0))/100*$E10,"")</f>
        <v>0.81600000000000006</v>
      </c>
      <c r="I10" s="8">
        <f>IF($C10&lt;&gt;"",INDEX([1]Лист1!G$3:G$999,MATCH($C10,[1]Лист1!$B$3:$B$999,0))/100*$E10,"")</f>
        <v>0.61199999999999999</v>
      </c>
      <c r="J10" s="8">
        <f>IF($C10&lt;&gt;"",INDEX([1]Лист1!H$3:H$999,MATCH($C10,[1]Лист1!$B$3:$B$999,0))/100*$E10,"")</f>
        <v>21.012</v>
      </c>
    </row>
    <row r="11" spans="1:10" x14ac:dyDescent="0.25">
      <c r="A11" s="19"/>
      <c r="B11" s="5" t="str">
        <f>IF($C11&lt;&gt;"",INDEX([1]Лист1!A$3:A$999,MATCH($C11,[1]Лист1!$B$3:$B$999,0)),"")</f>
        <v>Сладкое</v>
      </c>
      <c r="C11" s="12">
        <v>43</v>
      </c>
      <c r="D11" s="6" t="str">
        <f>IF($C11&lt;&gt;"",INDEX([1]Лист1!C$3:C$999,MATCH($C11,[1]Лист1!$B$3:$B$999,0)),"")</f>
        <v>Шоколад</v>
      </c>
      <c r="E11" s="12">
        <v>60</v>
      </c>
      <c r="F11" s="13">
        <v>40.450000000000003</v>
      </c>
      <c r="G11" s="9">
        <f>IF($C11&lt;&gt;"",INDEX([1]Лист1!E$3:E$999,MATCH($C11,[1]Лист1!$B$3:$B$999,0))/100*$E11,"")</f>
        <v>330</v>
      </c>
      <c r="H11" s="8">
        <f>IF($C11&lt;&gt;"",INDEX([1]Лист1!F$3:F$999,MATCH($C11,[1]Лист1!$B$3:$B$999,0))/100*$E11,"")</f>
        <v>4.2</v>
      </c>
      <c r="I11" s="8">
        <f>IF($C11&lt;&gt;"",INDEX([1]Лист1!G$3:G$999,MATCH($C11,[1]Лист1!$B$3:$B$999,0))/100*$E11,"")</f>
        <v>21.42</v>
      </c>
      <c r="J11" s="8">
        <f>IF($C11&lt;&gt;"",INDEX([1]Лист1!H$3:H$999,MATCH($C11,[1]Лист1!$B$3:$B$999,0))/100*$E11,"")</f>
        <v>32.64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2022-10-28T09:14:30Z</dcterms:modified>
</cp:coreProperties>
</file>