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<sst xmlns="http://schemas.openxmlformats.org/spreadsheetml/2006/main" count="18" uniqueCount="18">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</sst>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45</v>
      </c>
      <c r="D4" s="6" t="str">
        <f>IF($C4&lt;&gt;"",INDEX([1]Лист1!C$3:C$999,MATCH($C4,[1]Лист1!$B$3:$B$999,0)),"")</f>
        <v>Макароны с сыром</v>
      </c>
      <c r="E4" s="11">
        <v>230</v>
      </c>
      <c r="F4" s="13">
        <v>28.64</v>
      </c>
      <c r="G4" s="9">
        <f>IF($C4&lt;&gt;"",INDEX([1]Лист1!E$3:E$999,MATCH($C4,[1]Лист1!$B$3:$B$999,0))/100*$E4,"")</f>
        <v>466.9</v>
      </c>
      <c r="H4" s="8">
        <f>IF($C4&lt;&gt;"",INDEX([1]Лист1!F$3:F$999,MATCH($C4,[1]Лист1!$B$3:$B$999,0))/100*$E4,"")</f>
        <v>18.170000000000002</v>
      </c>
      <c r="I4" s="8">
        <f>IF($C4&lt;&gt;"",INDEX([1]Лист1!G$3:G$999,MATCH($C4,[1]Лист1!$B$3:$B$999,0))/100*$E4,"")</f>
        <v>21.62</v>
      </c>
      <c r="J4" s="8">
        <f>IF($C4&lt;&gt;"",INDEX([1]Лист1!H$3:H$999,MATCH($C4,[1]Лист1!$B$3:$B$999,0))/100*$E4,"")</f>
        <v>49.449999999999996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14.88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24</v>
      </c>
      <c r="D6" s="6" t="str">
        <f>IF($C6&lt;&gt;"",INDEX([1]Лист1!C$3:C$999,MATCH($C6,[1]Лист1!$B$3:$B$999,0)),"")</f>
        <v>Йогурт</v>
      </c>
      <c r="E6" s="11">
        <v>115</v>
      </c>
      <c r="F6" s="13">
        <v>39</v>
      </c>
      <c r="G6" s="9">
        <f>IF($C6&lt;&gt;"",INDEX([1]Лист1!E$3:E$999,MATCH($C6,[1]Лист1!$B$3:$B$999,0))/100*$E6,"")</f>
        <v>100.05</v>
      </c>
      <c r="H6" s="8">
        <f>IF($C6&lt;&gt;"",INDEX([1]Лист1!F$3:F$999,MATCH($C6,[1]Лист1!$B$3:$B$999,0))/100*$E6,"")</f>
        <v>5.75</v>
      </c>
      <c r="I6" s="8">
        <f>IF($C6&lt;&gt;"",INDEX([1]Лист1!G$3:G$999,MATCH($C6,[1]Лист1!$B$3:$B$999,0))/100*$E6,"")</f>
        <v>3.4499999999999997</v>
      </c>
      <c r="J6" s="8">
        <f>IF($C6&lt;&gt;"",INDEX([1]Лист1!H$3:H$999,MATCH($C6,[1]Лист1!$B$3:$B$999,0))/100*$E6,"")</f>
        <v>9.2000000000000011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42</v>
      </c>
      <c r="D7" s="6" t="str">
        <f>IF($C7&lt;&gt;"",INDEX([1]Лист1!C$3:C$999,MATCH($C7,[1]Лист1!$B$3:$B$999,0)),"")</f>
        <v>Апельсин</v>
      </c>
      <c r="E7" s="11">
        <v>160</v>
      </c>
      <c r="F7" s="13">
        <v>15.23</v>
      </c>
      <c r="G7" s="9">
        <f>IF($C7&lt;&gt;"",INDEX([1]Лист1!E$3:E$999,MATCH($C7,[1]Лист1!$B$3:$B$999,0))/100*$E7,"")</f>
        <v>75.199999999999989</v>
      </c>
      <c r="H7" s="8">
        <f>IF($C7&lt;&gt;"",INDEX([1]Лист1!F$3:F$999,MATCH($C7,[1]Лист1!$B$3:$B$999,0))/100*$E7,"")</f>
        <v>1.4400000000000002</v>
      </c>
      <c r="I7" s="8">
        <f>IF($C7&lt;&gt;"",INDEX([1]Лист1!G$3:G$999,MATCH($C7,[1]Лист1!$B$3:$B$999,0))/100*$E7,"")</f>
        <v>0.16</v>
      </c>
      <c r="J7" s="8">
        <f>IF($C7&lt;&gt;"",INDEX([1]Лист1!H$3:H$999,MATCH($C7,[1]Лист1!$B$3:$B$999,0))/100*$E7,"")</f>
        <v>15.04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2022-10-21T08:58:04Z</dcterms:modified>
</cp:coreProperties>
</file>