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<sst xmlns="http://schemas.openxmlformats.org/spreadsheetml/2006/main" count="18" uniqueCount="18">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</sst>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44848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45</v>
      </c>
      <c r="D4" s="6" t="str">
        <f>IF($C4&lt;&gt;"",INDEX([1]Лист1!C$3:C$999,MATCH($C4,[1]Лист1!$B$3:$B$999,0)),"")</f>
        <v>Макароны с сыром</v>
      </c>
      <c r="E4" s="11">
        <v>230</v>
      </c>
      <c r="F4" s="13">
        <v>28.64</v>
      </c>
      <c r="G4" s="9">
        <f>IF($C4&lt;&gt;"",INDEX([1]Лист1!E$3:E$999,MATCH($C4,[1]Лист1!$B$3:$B$999,0))/100*$E4,"")</f>
        <v>466.9</v>
      </c>
      <c r="H4" s="8">
        <f>IF($C4&lt;&gt;"",INDEX([1]Лист1!F$3:F$999,MATCH($C4,[1]Лист1!$B$3:$B$999,0))/100*$E4,"")</f>
        <v>18.170000000000002</v>
      </c>
      <c r="I4" s="8">
        <f>IF($C4&lt;&gt;"",INDEX([1]Лист1!G$3:G$999,MATCH($C4,[1]Лист1!$B$3:$B$999,0))/100*$E4,"")</f>
        <v>21.62</v>
      </c>
      <c r="J4" s="8">
        <f>IF($C4&lt;&gt;"",INDEX([1]Лист1!H$3:H$999,MATCH($C4,[1]Лист1!$B$3:$B$999,0))/100*$E4,"")</f>
        <v>49.449999999999996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14.88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3.15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30</v>
      </c>
      <c r="F7" s="13">
        <v>3.03</v>
      </c>
      <c r="G7" s="9">
        <f>IF($C7&lt;&gt;"",INDEX([1]Лист1!E$3:E$999,MATCH($C7,[1]Лист1!$B$3:$B$999,0))/100*$E7,"")</f>
        <v>77.699999999999989</v>
      </c>
      <c r="H7" s="8">
        <f>IF($C7&lt;&gt;"",INDEX([1]Лист1!F$3:F$999,MATCH($C7,[1]Лист1!$B$3:$B$999,0))/100*$E7,"")</f>
        <v>2.5500000000000003</v>
      </c>
      <c r="I7" s="8">
        <f>IF($C7&lt;&gt;"",INDEX([1]Лист1!G$3:G$999,MATCH($C7,[1]Лист1!$B$3:$B$999,0))/100*$E7,"")</f>
        <v>0.99</v>
      </c>
      <c r="J7" s="8">
        <f>IF($C7&lt;&gt;"",INDEX([1]Лист1!H$3:H$999,MATCH($C7,[1]Лист1!$B$3:$B$999,0))/100*$E7,"")</f>
        <v>12.75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42</v>
      </c>
      <c r="D8" s="6" t="str">
        <f>IF($C8&lt;&gt;"",INDEX([1]Лист1!C$3:C$999,MATCH($C8,[1]Лист1!$B$3:$B$999,0)),"")</f>
        <v>Апельсин</v>
      </c>
      <c r="E8" s="11">
        <v>320</v>
      </c>
      <c r="F8" s="13">
        <v>40</v>
      </c>
      <c r="G8" s="9">
        <f>IF($C8&lt;&gt;"",INDEX([1]Лист1!E$3:E$999,MATCH($C8,[1]Лист1!$B$3:$B$999,0))/100*$E8,"")</f>
        <v>150.39999999999998</v>
      </c>
      <c r="H8" s="8">
        <f>IF($C8&lt;&gt;"",INDEX([1]Лист1!F$3:F$999,MATCH($C8,[1]Лист1!$B$3:$B$999,0))/100*$E8,"")</f>
        <v>2.8800000000000003</v>
      </c>
      <c r="I8" s="8">
        <f>IF($C8&lt;&gt;"",INDEX([1]Лист1!G$3:G$999,MATCH($C8,[1]Лист1!$B$3:$B$999,0))/100*$E8,"")</f>
        <v>0.32</v>
      </c>
      <c r="J8" s="8">
        <f>IF($C8&lt;&gt;"",INDEX([1]Лист1!H$3:H$999,MATCH($C8,[1]Лист1!$B$3:$B$999,0))/100*$E8,"")</f>
        <v>30.08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31</v>
      </c>
      <c r="D9" s="6" t="str">
        <f>IF($C9&lt;&gt;"",INDEX([1]Лист1!C$3:C$999,MATCH($C9,[1]Лист1!$B$3:$B$999,0)),"")</f>
        <v>Вафли</v>
      </c>
      <c r="E9" s="12">
        <v>40</v>
      </c>
      <c r="F9" s="13">
        <v>15.5</v>
      </c>
      <c r="G9" s="9">
        <f>IF($C9&lt;&gt;"",INDEX([1]Лист1!E$3:E$999,MATCH($C9,[1]Лист1!$B$3:$B$999,0))/100*$E9,"")</f>
        <v>113.2</v>
      </c>
      <c r="H9" s="8">
        <f>IF($C9&lt;&gt;"",INDEX([1]Лист1!F$3:F$999,MATCH($C9,[1]Лист1!$B$3:$B$999,0))/100*$E9,"")</f>
        <v>2.504</v>
      </c>
      <c r="I9" s="8">
        <f>IF($C9&lt;&gt;"",INDEX([1]Лист1!G$3:G$999,MATCH($C9,[1]Лист1!$B$3:$B$999,0))/100*$E9,"")</f>
        <v>3.7240000000000002</v>
      </c>
      <c r="J9" s="8">
        <f>IF($C9&lt;&gt;"",INDEX([1]Лист1!H$3:H$999,MATCH($C9,[1]Лист1!$B$3:$B$999,0))/100*$E9,"")</f>
        <v>17.600000000000001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2022-10-14T10:26:10Z</dcterms:modified>
</cp:coreProperties>
</file>