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<sst xmlns="http://schemas.openxmlformats.org/spreadsheetml/2006/main" count="17" uniqueCount="17">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</sst>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4" sqref="G4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44809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f>IF($C4&lt;&gt;"",INDEX([1]Лист1!D$3:D$999,MATCH($C4,[1]Лист1!$B$3:$B$999,0))/1000*$E4,"")</f>
        <v>19.194000000000003</v>
      </c>
      <c r="G4" s="10">
        <f>IF($C4&lt;&gt;"",INDEX([1]Лист1!E$3:E$999,MATCH($C4,[1]Лист1!$B$3:$B$999,0))/100*$E4,"")</f>
        <v>0</v>
      </c>
      <c r="H4" s="9">
        <f>IF($C4&lt;&gt;"",INDEX([1]Лист1!F$3:F$999,MATCH($C4,[1]Лист1!$B$3:$B$999,0))/100*$E4,"")</f>
        <v>0</v>
      </c>
      <c r="I4" s="9">
        <f>IF($C4&lt;&gt;"",INDEX([1]Лист1!G$3:G$999,MATCH($C4,[1]Лист1!$B$3:$B$999,0))/100*$E4,"")</f>
        <v>0</v>
      </c>
      <c r="J4" s="9">
        <f>IF($C4&lt;&gt;"",INDEX([1]Лист1!H$3:H$999,MATCH($C4,[1]Лист1!$B$3:$B$999,0))/100*$E4,"")</f>
        <v>0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молоке</v>
      </c>
      <c r="E5" s="12">
        <v>200</v>
      </c>
      <c r="F5" s="9">
        <f>IF($C5&lt;&gt;"",INDEX([1]Лист1!D$3:D$999,MATCH($C5,[1]Лист1!$B$3:$B$999,0))/1000*$E5,"")</f>
        <v>10.78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37</v>
      </c>
      <c r="D6" s="7" t="str">
        <f>IF($C6&lt;&gt;"",INDEX([1]Лист1!C$3:C$999,MATCH($C6,[1]Лист1!$B$3:$B$999,0)),"")</f>
        <v>Печенье</v>
      </c>
      <c r="E6" s="12">
        <v>40</v>
      </c>
      <c r="F6" s="9">
        <f>IF($C6&lt;&gt;"",INDEX([1]Лист1!D$3:D$999,MATCH($C6,[1]Лист1!$B$3:$B$999,0))/1000*$E6,"")</f>
        <v>4.8</v>
      </c>
      <c r="G6" s="10">
        <f>IF($C6&lt;&gt;"",INDEX([1]Лист1!E$3:E$999,MATCH($C6,[1]Лист1!$B$3:$B$999,0))/100*$E6,"")</f>
        <v>0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Фрукты</v>
      </c>
      <c r="C7" s="12">
        <v>42</v>
      </c>
      <c r="D7" s="7" t="str">
        <f>IF($C7&lt;&gt;"",INDEX([1]Лист1!C$3:C$999,MATCH($C7,[1]Лист1!$B$3:$B$999,0)),"")</f>
        <v>Апельсин</v>
      </c>
      <c r="E7" s="12">
        <v>300</v>
      </c>
      <c r="F7" s="9">
        <f>IF($C7&lt;&gt;"",INDEX([1]Лист1!D$3:D$999,MATCH($C7,[1]Лист1!$B$3:$B$999,0))/1000*$E7,"")</f>
        <v>38.4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2022-09-26T13:01:08Z</dcterms:modified>
</cp:coreProperties>
</file>